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risnik\Desktop\"/>
    </mc:Choice>
  </mc:AlternateContent>
  <bookViews>
    <workbookView xWindow="0" yWindow="0" windowWidth="28800" windowHeight="12135" activeTab="2"/>
  </bookViews>
  <sheets>
    <sheet name="NASLOV" sheetId="2" r:id="rId1"/>
    <sheet name="opće napomene" sheetId="3" r:id="rId2"/>
    <sheet name="Troškovnik" sheetId="4" r:id="rId3"/>
  </sheets>
  <externalReferences>
    <externalReference r:id="rId4"/>
  </externalReferences>
  <definedNames>
    <definedName name="_" localSheetId="1">[1]Nap.!#REF!</definedName>
    <definedName name="_">[1]Nap.!#REF!</definedName>
    <definedName name="_Order1" hidden="1">255</definedName>
    <definedName name="DATOTEKA">[1]O.pod.!$C$22</definedName>
    <definedName name="DATUM_DANAS">[1]O.pod.!$G$19</definedName>
    <definedName name="DIREKTOR">[1]O.pod.!$C$20</definedName>
    <definedName name="el" localSheetId="1">[1]Nap.!#REF!</definedName>
    <definedName name="el">[1]Nap.!#REF!</definedName>
    <definedName name="elektro" localSheetId="1">[1]Nap.!#REF!</definedName>
    <definedName name="elektro">[1]Nap.!#REF!</definedName>
    <definedName name="h" localSheetId="1">[1]Nap.!#REF!</definedName>
    <definedName name="h">[1]Nap.!#REF!</definedName>
    <definedName name="_xlnm.Print_Titles" localSheetId="1">'opće napomene'!$1:$2</definedName>
    <definedName name="IZVODITELJ">[1]O.pod.!$C$8</definedName>
    <definedName name="jjvc" localSheetId="1">[1]Nap.!#REF!</definedName>
    <definedName name="jjvc">[1]Nap.!#REF!</definedName>
    <definedName name="Kusevac_CP5">NA()</definedName>
    <definedName name="MJESTO">[1]O.pod.!$G$6</definedName>
    <definedName name="NAP_DODAVANJE" localSheetId="1">[1]Nap.!#REF!</definedName>
    <definedName name="NAP_DODAVANJE">[1]Nap.!#REF!</definedName>
    <definedName name="NAP_ISPIS" localSheetId="1">[1]Nap.!#REF!</definedName>
    <definedName name="NAP_ISPIS">[1]Nap.!#REF!</definedName>
    <definedName name="NAP_PREGLED" localSheetId="1">[1]Nap.!#REF!</definedName>
    <definedName name="NAP_PREGLED">[1]Nap.!#REF!</definedName>
    <definedName name="NAP_SPREMANJE" localSheetId="1">[1]Nap.!#REF!</definedName>
    <definedName name="NAP_SPREMANJE">[1]Nap.!#REF!</definedName>
    <definedName name="NAP_UNOS" localSheetId="1">[1]Nap.!#REF!</definedName>
    <definedName name="NAP_UNOS">[1]Nap.!#REF!</definedName>
    <definedName name="OBRADIO">[1]O.pod.!$G$20</definedName>
    <definedName name="PODRUCJE">[1]O.pod.!$C$5</definedName>
    <definedName name="re" localSheetId="1">[1]Nap.!#REF!</definedName>
    <definedName name="re">[1]Nap.!#REF!</definedName>
    <definedName name="rek" localSheetId="1">[1]Nap.!#REF!</definedName>
    <definedName name="rek">[1]Nap.!#REF!</definedName>
    <definedName name="Staja_2_građevinski" localSheetId="1">[1]Nap.!#REF!</definedName>
    <definedName name="Staja_2_građevinski">[1]Nap.!#REF!</definedName>
    <definedName name="upravna" localSheetId="1">[1]Nap.!#REF!</definedName>
    <definedName name="upravna">[1]Nap.!#REF!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5" i="4" l="1"/>
  <c r="F47" i="4" s="1"/>
  <c r="F56" i="4" s="1"/>
  <c r="F41" i="4"/>
  <c r="F55" i="4" s="1"/>
  <c r="F39" i="4"/>
  <c r="F33" i="4"/>
  <c r="F32" i="4"/>
  <c r="F31" i="4"/>
  <c r="F25" i="4"/>
  <c r="F24" i="4"/>
  <c r="F23" i="4"/>
  <c r="F17" i="4"/>
  <c r="F16" i="4"/>
  <c r="F15" i="4"/>
  <c r="F9" i="4"/>
  <c r="F8" i="4"/>
  <c r="F7" i="4"/>
  <c r="F6" i="4"/>
  <c r="F35" i="4" l="1"/>
  <c r="F54" i="4" s="1"/>
  <c r="F27" i="4"/>
  <c r="F53" i="4" s="1"/>
  <c r="F19" i="4"/>
  <c r="F52" i="4" s="1"/>
  <c r="F11" i="4"/>
  <c r="F51" i="4" s="1"/>
  <c r="F57" i="4" s="1"/>
  <c r="F61" i="4" s="1"/>
  <c r="F62" i="4" s="1"/>
  <c r="F63" i="4" s="1"/>
</calcChain>
</file>

<file path=xl/sharedStrings.xml><?xml version="1.0" encoding="utf-8"?>
<sst xmlns="http://schemas.openxmlformats.org/spreadsheetml/2006/main" count="132" uniqueCount="88">
  <si>
    <t>RB</t>
  </si>
  <si>
    <t>OPIS</t>
  </si>
  <si>
    <t>JED</t>
  </si>
  <si>
    <t>KOLIČINA</t>
  </si>
  <si>
    <t>CIJENA</t>
  </si>
  <si>
    <t>IZNOS</t>
  </si>
  <si>
    <t>I.</t>
  </si>
  <si>
    <t>RUŠENJA I DEMONTAŽE</t>
  </si>
  <si>
    <t>1.</t>
  </si>
  <si>
    <t>Demontaža  horizontalnih oluka, te horizontalnih i kosi opšava krovišta. Sve demontirane elemente oluka  i opšava  odložiti na gradilištu, te ih propisno označiti kako bi se nakon zamjene pokrova vratiti nazad.
U cijenu ukljuciti: -skidanje horizontalnih oluka, te horizontalnih i kosih opšava sa horizontalnim i vertikalnim prijenosom, te slaganjem na gradilišnu deponiju</t>
  </si>
  <si>
    <t>m'</t>
  </si>
  <si>
    <t>S-U-V1.S1</t>
  </si>
  <si>
    <t>2.</t>
  </si>
  <si>
    <t>Demontaža  opšava dimnjaka i odzraka, te uvala bađe. U cijenu ukljuciti: -skidanje opšava, horizontalni i vertiklani prijenos i utovar u prijevozno sredstvo, te odvoz na deponiju građevinskog otpada</t>
  </si>
  <si>
    <t>kom</t>
  </si>
  <si>
    <t>S-U-V1.S2</t>
  </si>
  <si>
    <t>3.</t>
  </si>
  <si>
    <t>Demontaža postojećeg dotrajalog pokrova od biber crijepa sa pripadajućom potkonstrukcijom od drvenih letava. Postojeći crijep je potrebno ukloniti i zamijeniti novim zbog mjestimičnog procurivanja, te tako predstavlja opasnost vlaženja uskladištene hrane. Hrana u dodiru s vlagom počinje trunuti, te nije upotrebljiva više pa je nužno postaviti novi pokrov građevine. 
U cijenu uključiti: -demontažu crijepa i drvene potkonstrukcije, horizontalni i vertikalni transport, utovar u vozilo, odvoz i zbrinjavanje na deponiju.</t>
  </si>
  <si>
    <t>m2</t>
  </si>
  <si>
    <t>S-U-V1.S3</t>
  </si>
  <si>
    <t>4.</t>
  </si>
  <si>
    <t>Demontaža antene</t>
  </si>
  <si>
    <t>S-U-V1.S4</t>
  </si>
  <si>
    <t>RUŠENJA I DEMONTAŽE UKUPNO EUR</t>
  </si>
  <si>
    <t>II.</t>
  </si>
  <si>
    <t>TESARSKI RADOVI</t>
  </si>
  <si>
    <t>Daskanje - ravnanje (platovanje) postojeće drvene građe radi ravnanja krovnih ploha kao priprema za postavljanje letava. Točne izmjere utvrditi će nadzorni inženjer na licu mjesta nakon demontaže postojećeg pokrova i letava, sa upisom u građevinski dnevnik. Obračun po m2.</t>
  </si>
  <si>
    <t>S-U-V2.S1</t>
  </si>
  <si>
    <t xml:space="preserve">Postavljanje krovne paropropusna vodoodbojna folija, sa faktorom Sd&lt;0,5 m, debljine 0,5 mm, površinske mase 150 g/m2 . 
</t>
  </si>
  <si>
    <t>S-U-V2.S2</t>
  </si>
  <si>
    <t>Dobava i postavljanje drvenih  letvi za pokrov glinenim utoreni crijepom. Razmak letava izvesti prema  crijepu.
Obračun po m2 razvijene (kose) površine krova.</t>
  </si>
  <si>
    <t>S-U-V2.S3</t>
  </si>
  <si>
    <t>TESARSKI RADOVI UKUPNO EUR</t>
  </si>
  <si>
    <t>III.</t>
  </si>
  <si>
    <t>KROVOPOKRIVAČKI  RADOVI</t>
  </si>
  <si>
    <t>Pokrivanje drvenog dvostrešnog krovišta novim utorenim glinenim crijepom. U cijenu uključena ugradnja svih potrebnih odzračnika iz tipskih crijepnih elemenata sa svim fazonskim komadima (odzračni elementi, rubni elementi). Obračun po m2.</t>
  </si>
  <si>
    <t>S-U-V3.S1</t>
  </si>
  <si>
    <t>Dobava i pokrivanje sljemena tipskim elementima iz proizvodnog programa odabranog proizvođača crijepa. Sljemene elemente postaviti na sljemene letve učvršćene čeličnim držačima. Ispod elemenata postaviti odzračnu traku. Obračun po m1 za sve traženo.</t>
  </si>
  <si>
    <t>S-U-V3.S2</t>
  </si>
  <si>
    <t>Dobava i postavljanje rešetkastih snjegobrana Obračun po m2 krovne plohe.</t>
  </si>
  <si>
    <t>S-U-V3.S3</t>
  </si>
  <si>
    <t>KROVOPOKRIVAČKI  RADOVI UKUPNO EUR</t>
  </si>
  <si>
    <t>IV.</t>
  </si>
  <si>
    <t>LIMARSKI RADOVI</t>
  </si>
  <si>
    <t>Vračanje horizontalnih oluka, horizontalnih i kosih opšava sa gradilišne deponije. U cijenu uključiti sav spojni, pričvrsni i brtveni materijal, te sav sitni pribor i materijal da se sve dovede u stanje funkcionalnosti.</t>
  </si>
  <si>
    <t>S-U-V4.S1</t>
  </si>
  <si>
    <t>Izrada, doprema i montaža opšava oko dimnjaka i odzračnih kanala od pocinčanog lima u RAL boji po izboru investitora, d=0,55. U cijeni stavke obuhvatiti: limeni opšav, sav pričvrsni i nosivi materijal, komplet sa montažom. Radove izvoditi uz obavezno prisustvo nadzornog inženjera.  
Sve izmjere uzeti na licu mjesta. 
Obračun po komadu ugrađenog opšava.</t>
  </si>
  <si>
    <t>S-U-V4.S2</t>
  </si>
  <si>
    <t>Izrada, doprema i montaža opšava oko el stupa  i antene od pocinčanog lima u RAL boji po izboru investitora, d=0,55. U cijeni stavke obuhvatiti: limeni opšav, sav pričvrsni i nosivi materijal, komplet sa montažom. Radove izvoditi uz obavezno prisustvo nadzornog inženjera.  
Sve izmjere uzeti na licu mjesta. 
Obračun po komadu ugrađenog opšava.</t>
  </si>
  <si>
    <t>S-U-V4.S3</t>
  </si>
  <si>
    <t>LIMARSKI RADOVI UKUPNO EUR</t>
  </si>
  <si>
    <t>V.</t>
  </si>
  <si>
    <t>MONTAŽARSKI RADOVI</t>
  </si>
  <si>
    <t>Isporuka i postavljanje Al vodiča promjera 8 mm, s nosačima prilagođenim pokrovu građevine (razmak između nosača 0.5 m), za prihvatnu mrežu. U cijenu obuhvatiti sve potrebne spojnice i ispitivanje.</t>
  </si>
  <si>
    <t>m</t>
  </si>
  <si>
    <t>S-U-V5.S1</t>
  </si>
  <si>
    <t>MONTAŽARSKI RADOVI UKUPNO EUR</t>
  </si>
  <si>
    <t>VI.</t>
  </si>
  <si>
    <t>ZIDARSKI RADOVI</t>
  </si>
  <si>
    <t>Izrada, montaža i demontaža klasične cijevne skele s prilazom, radnim platformama, ogradom i zaštitnom folijom za zaštitu od insolacije, djelovanja vjetra i prašine, a sve prema važećim HTZ propisima. Skela za rad na visini do 15,0 m. Skela namijenjena za izvedbu svih građevinskih i obrtničkih radova.
U stavci uključivo i demontaža skele nakon završenih fasaderskih radova. Obračun po m2 vertikalne projekcije izrađene skele.</t>
  </si>
  <si>
    <t>S-U-V6.S1</t>
  </si>
  <si>
    <t>ZIDARSKI RADOVI UKUPNO EUR</t>
  </si>
  <si>
    <t>Rekapitulacija</t>
  </si>
  <si>
    <t>**</t>
  </si>
  <si>
    <t>SVEUKUPNO</t>
  </si>
  <si>
    <t>SVEUKUPNO EUR</t>
  </si>
  <si>
    <t>Porez na dodanu vrijednost</t>
  </si>
  <si>
    <t>Ukupna vrijednost bez poreza</t>
  </si>
  <si>
    <t>Porez na dodanu vrijednost 25%</t>
  </si>
  <si>
    <t>Ukupna vrijednost s porezom EUR</t>
  </si>
  <si>
    <t>GRAĐEVINA:</t>
  </si>
  <si>
    <t>MJESTO GRAĐEVINE:</t>
  </si>
  <si>
    <t>INVESTITOR:</t>
  </si>
  <si>
    <t>Državna ergela Đakovo i Lipik
A. Šenoe 45
31400 Đakovo</t>
  </si>
  <si>
    <t>OPĆE NAPOMENE</t>
  </si>
  <si>
    <t>Stavke troškovnika obuhvaćaju definitivno dovršene radove, ispitane po kvaliteti i količini, te preuzete po nadzornoj službi Investitora, ukoliko nije u opisu izričito drukčije određeno.</t>
  </si>
  <si>
    <t>U cijene ulaze svi troškovi potrebni za izgradnju  građevine, s dobavom predviđenih materijala, pomoćnim radovima, pomoćnim napravama i drugim sredstvima, koja su potrebna za ispravnu izvedbu ili bi se mogla tokom radova ukazati potrebnim. U stavkama su uračunati i sporedni radovi potrebni za ispravno dovršenje građevine, na osnovu normi, propisa i priznatih pravila tehničke nauke i prakse.</t>
  </si>
  <si>
    <t>Tako su u stavkama uračunati troškovi propisnog zbrinjavanja viška materijala, nabave gradiva, nadzorni, rukovodeći i drugi poslovi poduzeća, troškovi skela, alata, sprava i strojeva, svi sitni metalni i drugi dijelovi potrebni kod građenja i sanacije, potrebna osiguranja tokom radova, osiguranje odvijanja prometa, njega betona, crpljenje vode, signali na građevini danju i noću, čuvanje, dovodi struje i sli., ukratko sve što je posredno ili neposredno potrebno za izvršenje radova po projektu.</t>
  </si>
  <si>
    <t>Na građevini mora Izvoditelj radova imati inženjera kvalificiranog za dotične vrste poslova, koji će stalno boraviti na gradnji. Odnos Nadzornog inženjera, Investitora, Projektanta i Izvoditelja odredit će se posebnim ugovorom u okviru postojećih propisa i opisa radova.</t>
  </si>
  <si>
    <t>Izvoditelj će za svo vrijeme izvođenja radova na izgradnji građevine voditi građevni dnevnik u koji se unose svi bitni podaci i događaji tokom građenja (npr.meteorološke prilike, temperatura zraka i sl.), upisuju primjedbe Projektanata, nalozi nadzora Investitora i Inspekcije. Tako registrirani zahtjevi obavezni su za Izvoditelja s time da je za svaki nepredviđeni rad, kojim bi se povećali ukupni troškovi predviđeni za izgradnju ove građevine po ovom troškovniku, prethodno potrebna suglasnost Investitora. Uz dnevnik Izvoditelj će voditi i građevinsku knjigu u koju će se unositi svi podaci bitni za obračune.</t>
  </si>
  <si>
    <t>Obračun količina radova vrši se prema dimenzijama definiranim Projektom. Količine radova, koje nakon izvršenja čitavog posla nije moguće mjeriti neposrednom izmjerom (iskopi, temelji, rušenje stabala i sl.) treba po izvršenju pojedinog takovog rada preuzeti i ovjeriti nadzorni inženjer. Nadzorni inženjer i predstavnik Izvoditelja unosit će u građevinsku knjigu količine pojedinih takovih radova, s potrebnim skicama i izmjerama, te će svojim potpisima jamčiti za njihovu točnost. Samo tako utvrđeni radovi mogu se uzeti u obzir kod izrade privremenog ili konačnog obračuna radova.</t>
  </si>
  <si>
    <t>U obvezi izvođača su i svi troškovi nabave i dovoza materijala, kao i odvoz, te deponiranje viška materijala i svog otpadnog materijala uključujući svu potrebnu dokumentaciju.</t>
  </si>
  <si>
    <t>U svim slučajevima potrebne izmjene ili dopune projekata ili njegovih dijelova, odluku o tome donosit će sporazumno Projektant, Nadzorni inženjer (kao predstavnik Investitora) i predstavnik Izvoditelja, a tu svoju odluku unosit će u građevinski dnevnik. Sve izmjene ili dopune projekta, ili njegovih dijelova, za koje se po građevinskom dnevniku ne može dokazati da su uslijedile po opisanom postupku, neće se obračunavati ni po privremenom ni po konačnom obračunu.</t>
  </si>
  <si>
    <t>O ispitivanjima i pregledima vodi se posebna evidencija. Ako Izvoditelj smatra da pojedinim gore navedenim zahtjevima dolazi do štetnih posljedica po stabilnost ili po trajnost građevine ili su pak oni u protivnosti s ostalim podacima danim u projektu dužan je pravovremeno zatražiti odluku u vezi s time.</t>
  </si>
  <si>
    <t>Nakon dovršenja gradnje predat će Izvoditelj posve uređeno gradilište i okolinu građevine predstavniku Investitora uz prisutnost Projektanta.  
Ukratko,gradilište i okoliš treba dovesti u stanje kakvo je bilo prije početka građenja.</t>
  </si>
  <si>
    <t>SANACIJA KROVIŠTA POSTOJEĆE STAMBENE GRAĐEVINE SA DVA STANA, na k.č.br. 6759/1, k.o. Đakovo.</t>
  </si>
  <si>
    <t>ĐAKOVO, A.ŠENOE 45
na k.č.br. 6759/1, k.o. ĐAKOVO</t>
  </si>
  <si>
    <t xml:space="preserve">PONUDBENI TROŠKOVNIK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</si>
</sst>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Red]#,##0.00"/>
  </numFmts>
  <fonts count="17"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
      <sz val="10"/>
      <name val="Arial"/>
      <family val="2"/>
      <charset val="238"/>
    </font>
    <font>
      <b/>
      <sz val="16"/>
      <name val="Times New Roman"/>
      <family val="1"/>
      <charset val="238"/>
    </font>
    <font>
      <b/>
      <sz val="12"/>
      <name val="Times New Roman"/>
      <family val="1"/>
      <charset val="238"/>
    </font>
    <font>
      <b/>
      <sz val="10"/>
      <name val="Times New Roman"/>
      <family val="1"/>
      <charset val="238"/>
    </font>
    <font>
      <sz val="11"/>
      <name val="Arial"/>
      <family val="2"/>
      <charset val="238"/>
    </font>
    <font>
      <b/>
      <i/>
      <sz val="16"/>
      <name val="Arial"/>
      <family val="2"/>
      <charset val="238"/>
    </font>
    <font>
      <b/>
      <i/>
      <sz val="11"/>
      <name val="Arial"/>
      <family val="2"/>
      <charset val="238"/>
    </font>
    <font>
      <b/>
      <sz val="11"/>
      <name val="Arial"/>
      <family val="2"/>
      <charset val="238"/>
    </font>
    <font>
      <sz val="11"/>
      <color rgb="FFFF0000"/>
      <name val="Arial"/>
      <family val="2"/>
      <charset val="238"/>
    </font>
    <font>
      <b/>
      <sz val="9"/>
      <name val="Arial"/>
      <family val="2"/>
      <charset val="238"/>
    </font>
    <font>
      <sz val="9"/>
      <name val="Arial"/>
      <family val="2"/>
      <charset val="238"/>
    </font>
    <font>
      <b/>
      <i/>
      <sz val="9"/>
      <name val="Arial"/>
      <family val="2"/>
      <charset val="238"/>
    </font>
    <font>
      <sz val="10"/>
      <name val="Arial"/>
      <family val="2"/>
    </font>
  </fonts>
  <fills count="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rgb="FFFFFF99"/>
        <bgColor indexed="31"/>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4">
    <xf numFmtId="0" fontId="0" fillId="0" borderId="0"/>
    <xf numFmtId="0" fontId="4" fillId="0" borderId="0"/>
    <xf numFmtId="0" fontId="4" fillId="0" borderId="0"/>
    <xf numFmtId="0" fontId="4" fillId="0" borderId="0"/>
  </cellStyleXfs>
  <cellXfs count="82">
    <xf numFmtId="0" fontId="0" fillId="0" borderId="0" xfId="0"/>
    <xf numFmtId="0" fontId="0" fillId="0" borderId="0" xfId="0" applyAlignment="1">
      <alignment horizontal="right" vertical="top"/>
    </xf>
    <xf numFmtId="0" fontId="0" fillId="0" borderId="0" xfId="0" applyAlignment="1">
      <alignment vertical="top" wrapText="1"/>
    </xf>
    <xf numFmtId="0" fontId="0" fillId="0" borderId="0" xfId="0" applyAlignment="1">
      <alignment wrapText="1"/>
    </xf>
    <xf numFmtId="164" fontId="0" fillId="0" borderId="0" xfId="0" applyNumberFormat="1" applyAlignment="1">
      <alignment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top"/>
    </xf>
    <xf numFmtId="49" fontId="2" fillId="2" borderId="1" xfId="0" applyNumberFormat="1" applyFont="1" applyFill="1" applyBorder="1" applyAlignment="1">
      <alignment horizontal="right" vertical="top"/>
    </xf>
    <xf numFmtId="0" fontId="2" fillId="0" borderId="1" xfId="0" applyFont="1" applyBorder="1" applyAlignment="1">
      <alignment vertical="top" wrapText="1"/>
    </xf>
    <xf numFmtId="0" fontId="2" fillId="0" borderId="1" xfId="0" applyFont="1" applyBorder="1" applyAlignment="1">
      <alignment wrapText="1"/>
    </xf>
    <xf numFmtId="164" fontId="2" fillId="2" borderId="1" xfId="0" applyNumberFormat="1" applyFont="1" applyFill="1" applyBorder="1" applyAlignment="1">
      <alignment wrapText="1"/>
    </xf>
    <xf numFmtId="164" fontId="2" fillId="3" borderId="1" xfId="0" applyNumberFormat="1" applyFont="1" applyFill="1" applyBorder="1" applyAlignment="1" applyProtection="1">
      <alignment wrapText="1"/>
      <protection locked="0"/>
    </xf>
    <xf numFmtId="164" fontId="2" fillId="2" borderId="1" xfId="0" applyNumberFormat="1" applyFont="1" applyFill="1" applyBorder="1" applyAlignment="1" applyProtection="1">
      <alignment wrapText="1"/>
      <protection hidden="1"/>
    </xf>
    <xf numFmtId="164" fontId="3" fillId="2" borderId="1" xfId="0" applyNumberFormat="1" applyFont="1" applyFill="1" applyBorder="1" applyAlignment="1" applyProtection="1">
      <alignment wrapText="1"/>
      <protection hidden="1"/>
    </xf>
    <xf numFmtId="0" fontId="3" fillId="0" borderId="2" xfId="0" applyFont="1" applyBorder="1" applyAlignment="1">
      <alignment horizontal="right" vertical="top"/>
    </xf>
    <xf numFmtId="0" fontId="3" fillId="2" borderId="2" xfId="0" applyFont="1" applyFill="1" applyBorder="1" applyAlignment="1">
      <alignment horizontal="center" vertical="top"/>
    </xf>
    <xf numFmtId="0" fontId="3" fillId="2" borderId="1" xfId="0" applyFont="1" applyFill="1" applyBorder="1" applyAlignment="1">
      <alignment horizontal="center" vertical="top"/>
    </xf>
    <xf numFmtId="0" fontId="4" fillId="0" borderId="0" xfId="2"/>
    <xf numFmtId="0" fontId="5" fillId="0" borderId="0" xfId="1" applyFont="1" applyAlignment="1">
      <alignment horizontal="left" vertical="center"/>
    </xf>
    <xf numFmtId="0" fontId="6" fillId="0" borderId="0" xfId="1" applyFont="1" applyAlignment="1">
      <alignment horizontal="left"/>
    </xf>
    <xf numFmtId="0" fontId="7" fillId="0" borderId="0" xfId="1" applyFont="1" applyAlignment="1">
      <alignment horizontal="left"/>
    </xf>
    <xf numFmtId="0" fontId="8" fillId="0" borderId="0" xfId="2" applyFont="1"/>
    <xf numFmtId="0" fontId="8" fillId="0" borderId="0" xfId="2" applyFont="1" applyAlignment="1">
      <alignment horizontal="center"/>
    </xf>
    <xf numFmtId="0" fontId="8" fillId="0" borderId="0" xfId="2" applyFont="1" applyAlignment="1">
      <alignment horizontal="left" vertical="top"/>
    </xf>
    <xf numFmtId="0" fontId="8" fillId="0" borderId="0" xfId="2" applyFont="1" applyAlignment="1">
      <alignment horizontal="left" vertical="top" wrapText="1"/>
    </xf>
    <xf numFmtId="0" fontId="4" fillId="0" borderId="0" xfId="2" applyAlignment="1">
      <alignment vertical="top"/>
    </xf>
    <xf numFmtId="0" fontId="8" fillId="0" borderId="0" xfId="2" applyFont="1" applyAlignment="1">
      <alignment vertical="top"/>
    </xf>
    <xf numFmtId="0" fontId="10" fillId="0" borderId="0" xfId="2" applyFont="1" applyAlignment="1">
      <alignment horizontal="left" vertical="top"/>
    </xf>
    <xf numFmtId="0" fontId="10" fillId="0" borderId="0" xfId="2" applyFont="1" applyAlignment="1">
      <alignment vertical="center" wrapText="1"/>
    </xf>
    <xf numFmtId="0" fontId="11" fillId="0" borderId="0" xfId="2" applyFont="1" applyAlignment="1">
      <alignment vertical="top"/>
    </xf>
    <xf numFmtId="0" fontId="10" fillId="0" borderId="0" xfId="2" applyFont="1" applyAlignment="1">
      <alignment horizontal="left" vertical="top" wrapText="1"/>
    </xf>
    <xf numFmtId="2" fontId="12" fillId="0" borderId="0" xfId="2" applyNumberFormat="1" applyFont="1" applyAlignment="1">
      <alignment horizontal="right"/>
    </xf>
    <xf numFmtId="165" fontId="8" fillId="0" borderId="0" xfId="2" applyNumberFormat="1" applyFont="1" applyAlignment="1">
      <alignment horizontal="right"/>
    </xf>
    <xf numFmtId="4" fontId="13" fillId="4" borderId="5" xfId="1" applyNumberFormat="1" applyFont="1" applyFill="1" applyBorder="1" applyAlignment="1">
      <alignment horizontal="center" vertical="center" wrapText="1"/>
    </xf>
    <xf numFmtId="2" fontId="13" fillId="4" borderId="5" xfId="1" applyNumberFormat="1" applyFont="1" applyFill="1" applyBorder="1" applyAlignment="1">
      <alignment horizontal="center" vertical="center" wrapText="1"/>
    </xf>
    <xf numFmtId="0" fontId="14" fillId="0" borderId="0" xfId="1" applyFont="1" applyAlignment="1">
      <alignment horizontal="center" vertical="center" wrapText="1"/>
    </xf>
    <xf numFmtId="2" fontId="14" fillId="0" borderId="0" xfId="1" applyNumberFormat="1" applyFont="1" applyAlignment="1">
      <alignment horizontal="center" vertical="center" wrapText="1"/>
    </xf>
    <xf numFmtId="4" fontId="13" fillId="0" borderId="0" xfId="1" applyNumberFormat="1" applyFont="1" applyAlignment="1">
      <alignment horizontal="center" vertical="top" wrapText="1"/>
    </xf>
    <xf numFmtId="4" fontId="13" fillId="0" borderId="0" xfId="1" applyNumberFormat="1" applyFont="1" applyAlignment="1">
      <alignment horizontal="center" vertical="center" wrapText="1"/>
    </xf>
    <xf numFmtId="4" fontId="13" fillId="0" borderId="0" xfId="1" applyNumberFormat="1" applyFont="1" applyAlignment="1">
      <alignment horizontal="center" wrapText="1"/>
    </xf>
    <xf numFmtId="2" fontId="13" fillId="0" borderId="0" xfId="1" applyNumberFormat="1" applyFont="1" applyAlignment="1">
      <alignment horizontal="right" wrapText="1"/>
    </xf>
    <xf numFmtId="4" fontId="13" fillId="0" borderId="0" xfId="1" applyNumberFormat="1" applyFont="1" applyAlignment="1">
      <alignment horizontal="right" wrapText="1"/>
    </xf>
    <xf numFmtId="0" fontId="14" fillId="0" borderId="0" xfId="1" applyFont="1" applyAlignment="1">
      <alignment wrapText="1"/>
    </xf>
    <xf numFmtId="2" fontId="14" fillId="0" borderId="0" xfId="1" applyNumberFormat="1" applyFont="1" applyAlignment="1">
      <alignment wrapText="1"/>
    </xf>
    <xf numFmtId="0" fontId="13" fillId="0" borderId="0" xfId="1" applyFont="1" applyAlignment="1">
      <alignment horizontal="center" vertical="top" wrapText="1"/>
    </xf>
    <xf numFmtId="0" fontId="15" fillId="0" borderId="0" xfId="1" applyFont="1" applyAlignment="1">
      <alignment vertical="top" wrapText="1"/>
    </xf>
    <xf numFmtId="0" fontId="14" fillId="0" borderId="0" xfId="1" applyFont="1" applyAlignment="1">
      <alignment horizontal="center" wrapText="1"/>
    </xf>
    <xf numFmtId="2" fontId="14" fillId="0" borderId="0" xfId="1" applyNumberFormat="1" applyFont="1" applyAlignment="1">
      <alignment horizontal="right"/>
    </xf>
    <xf numFmtId="4" fontId="14" fillId="0" borderId="0" xfId="1" applyNumberFormat="1" applyFont="1" applyAlignment="1">
      <alignment horizontal="right"/>
    </xf>
    <xf numFmtId="4" fontId="14" fillId="0" borderId="0" xfId="1" applyNumberFormat="1" applyFont="1" applyAlignment="1">
      <alignment horizontal="right" wrapText="1"/>
    </xf>
    <xf numFmtId="49" fontId="16" fillId="0" borderId="0" xfId="3" applyNumberFormat="1" applyFont="1" applyAlignment="1">
      <alignment horizontal="left" vertical="top"/>
    </xf>
    <xf numFmtId="0" fontId="16" fillId="0" borderId="0" xfId="3" applyFont="1" applyAlignment="1">
      <alignment horizontal="left" vertical="top" wrapText="1"/>
    </xf>
    <xf numFmtId="0" fontId="16" fillId="0" borderId="0" xfId="3" applyFont="1" applyAlignment="1">
      <alignment horizontal="right"/>
    </xf>
    <xf numFmtId="4" fontId="16" fillId="0" borderId="0" xfId="3" applyNumberFormat="1" applyFont="1" applyAlignment="1">
      <alignment horizontal="right"/>
    </xf>
    <xf numFmtId="4" fontId="16" fillId="0" borderId="0" xfId="3" applyNumberFormat="1" applyFont="1"/>
    <xf numFmtId="0" fontId="16" fillId="0" borderId="0" xfId="3" applyFont="1"/>
    <xf numFmtId="0" fontId="16" fillId="0" borderId="0" xfId="3" applyFont="1" applyAlignment="1">
      <alignment vertical="top" wrapText="1"/>
    </xf>
    <xf numFmtId="0" fontId="14" fillId="0" borderId="0" xfId="1" applyFont="1" applyAlignment="1">
      <alignment vertical="top" wrapText="1"/>
    </xf>
    <xf numFmtId="2" fontId="14" fillId="0" borderId="0" xfId="1" applyNumberFormat="1" applyFont="1" applyAlignment="1">
      <alignment horizontal="right" wrapText="1"/>
    </xf>
    <xf numFmtId="0" fontId="4" fillId="0" borderId="0" xfId="1"/>
    <xf numFmtId="0" fontId="8" fillId="0" borderId="0" xfId="2" applyFont="1" applyAlignment="1">
      <alignment vertical="top"/>
    </xf>
    <xf numFmtId="0" fontId="8" fillId="0" borderId="0" xfId="2" applyFont="1" applyAlignment="1">
      <alignment horizontal="left" vertical="top" wrapText="1"/>
    </xf>
    <xf numFmtId="0" fontId="5" fillId="0" borderId="0" xfId="1" applyFont="1" applyAlignment="1">
      <alignment horizontal="center" vertical="center"/>
    </xf>
    <xf numFmtId="0" fontId="6" fillId="0" borderId="0" xfId="1" applyFont="1" applyAlignment="1">
      <alignment horizontal="center"/>
    </xf>
    <xf numFmtId="0" fontId="7" fillId="0" borderId="0" xfId="1" applyFont="1" applyAlignment="1">
      <alignment horizontal="center"/>
    </xf>
    <xf numFmtId="0" fontId="9" fillId="0" borderId="0" xfId="2" applyFont="1" applyAlignment="1">
      <alignment horizontal="center" vertical="top" wrapText="1"/>
    </xf>
    <xf numFmtId="0" fontId="8" fillId="0" borderId="0" xfId="2" applyFont="1" applyAlignment="1">
      <alignment horizontal="center"/>
    </xf>
    <xf numFmtId="0" fontId="8" fillId="0" borderId="0" xfId="2" applyFont="1" applyAlignment="1">
      <alignment horizontal="left" vertical="top"/>
    </xf>
    <xf numFmtId="0" fontId="8" fillId="0" borderId="0" xfId="2" applyFont="1" applyAlignment="1">
      <alignment vertical="top" wrapText="1"/>
    </xf>
    <xf numFmtId="0" fontId="3" fillId="2" borderId="1" xfId="0" applyFont="1"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1" fillId="0" borderId="4" xfId="0" applyFont="1" applyBorder="1" applyAlignment="1">
      <alignment vertical="top" wrapText="1"/>
    </xf>
  </cellXfs>
  <cellStyles count="4">
    <cellStyle name="Normal 2" xfId="1"/>
    <cellStyle name="Normal 2 2 2 2" xfId="3"/>
    <cellStyle name="Normal 4" xfId="2"/>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jo\e\My%20Documents\GRADILI&#352;TA\ENT6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pod."/>
      <sheetName val="Naslov"/>
      <sheetName val="Unos d.ug."/>
      <sheetName val="Ku}e"/>
      <sheetName val="Pr.sit."/>
      <sheetName val="Dop.ug."/>
      <sheetName val="Ok.sit."/>
      <sheetName val="Obra~."/>
      <sheetName val="Evid."/>
      <sheetName val="Module2"/>
      <sheetName val="Module1"/>
      <sheetName val="Nap_"/>
      <sheetName val="O_pod_"/>
      <sheetName val="Unos_d_ug_"/>
      <sheetName val="Pr_sit_"/>
      <sheetName val="Dop_ug_"/>
      <sheetName val="Ok_sit_"/>
      <sheetName val="Obra~_"/>
      <sheetName val="Evid_"/>
      <sheetName val="Nap_1"/>
      <sheetName val="O_pod_1"/>
      <sheetName val="Unos_d_ug_1"/>
      <sheetName val="Pr_sit_1"/>
      <sheetName val="Dop_ug_1"/>
      <sheetName val="Ok_sit_1"/>
      <sheetName val="Obra~_1"/>
      <sheetName val="Evid_1"/>
    </sheetNames>
    <sheetDataSet>
      <sheetData sheetId="0"/>
      <sheetData sheetId="1" refreshError="1">
        <row r="5">
          <cell r="C5" t="str">
            <v>SLUNJ</v>
          </cell>
        </row>
        <row r="6">
          <cell r="G6" t="str">
            <v>ZAGREB</v>
          </cell>
        </row>
        <row r="8">
          <cell r="C8" t="str">
            <v>" ENTERIJER " \AKOVO</v>
          </cell>
        </row>
        <row r="19">
          <cell r="G19" t="str">
            <v>24.09.1997.</v>
          </cell>
        </row>
        <row r="20">
          <cell r="C20" t="str">
            <v xml:space="preserve"> MARKO SPAJI]</v>
          </cell>
          <cell r="G20" t="str">
            <v>Milan Peri} i Dra`en Omazi}</v>
          </cell>
        </row>
        <row r="22">
          <cell r="C22" t="str">
            <v>(FAZA_4_6.XLS)</v>
          </cell>
        </row>
      </sheetData>
      <sheetData sheetId="2"/>
      <sheetData sheetId="3"/>
      <sheetData sheetId="4"/>
      <sheetData sheetId="5"/>
      <sheetData sheetId="6"/>
      <sheetData sheetId="7"/>
      <sheetData sheetId="8"/>
      <sheetData sheetId="9"/>
      <sheetData sheetId="10" refreshError="1"/>
      <sheetData sheetId="11" refreshError="1"/>
      <sheetData sheetId="12"/>
      <sheetData sheetId="13">
        <row r="5">
          <cell r="C5" t="str">
            <v>SLUNJ</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46"/>
  <sheetViews>
    <sheetView tabSelected="1" view="pageLayout" zoomScaleNormal="100" workbookViewId="0">
      <selection activeCell="E45" sqref="E45"/>
    </sheetView>
  </sheetViews>
  <sheetFormatPr defaultColWidth="9.140625" defaultRowHeight="12.75" x14ac:dyDescent="0.2"/>
  <cols>
    <col min="1" max="5" width="9.140625" style="19" customWidth="1"/>
    <col min="6" max="6" width="9.140625" style="19"/>
    <col min="7" max="7" width="9.140625" style="19" customWidth="1"/>
    <col min="8" max="8" width="9.140625" style="19"/>
    <col min="9" max="9" width="9.140625" style="19" customWidth="1"/>
    <col min="10" max="10" width="7.28515625" style="19" customWidth="1"/>
    <col min="11" max="16384" width="9.140625" style="19"/>
  </cols>
  <sheetData>
    <row r="1" spans="1:14" ht="20.25" x14ac:dyDescent="0.2">
      <c r="A1" s="61"/>
      <c r="C1" s="64"/>
      <c r="D1" s="64"/>
      <c r="E1" s="64"/>
      <c r="F1" s="64"/>
      <c r="G1" s="64"/>
      <c r="H1" s="64"/>
      <c r="I1" s="64"/>
      <c r="J1" s="64"/>
      <c r="K1" s="20"/>
      <c r="L1" s="20"/>
      <c r="M1" s="20"/>
      <c r="N1" s="20"/>
    </row>
    <row r="2" spans="1:14" ht="15.75" x14ac:dyDescent="0.25">
      <c r="A2" s="61"/>
      <c r="C2" s="65"/>
      <c r="D2" s="65"/>
      <c r="E2" s="65"/>
      <c r="F2" s="65"/>
      <c r="G2" s="65"/>
      <c r="H2" s="65"/>
      <c r="I2" s="65"/>
      <c r="J2" s="65"/>
      <c r="K2" s="21"/>
      <c r="L2" s="21"/>
      <c r="M2" s="21"/>
      <c r="N2" s="21"/>
    </row>
    <row r="3" spans="1:14" x14ac:dyDescent="0.2">
      <c r="A3" s="61"/>
      <c r="C3" s="66"/>
      <c r="D3" s="66"/>
      <c r="E3" s="66"/>
      <c r="F3" s="66"/>
      <c r="G3" s="66"/>
      <c r="H3" s="66"/>
      <c r="I3" s="66"/>
      <c r="J3" s="66"/>
      <c r="K3" s="22"/>
      <c r="L3" s="22"/>
      <c r="M3" s="22"/>
      <c r="N3" s="22"/>
    </row>
    <row r="4" spans="1:14" x14ac:dyDescent="0.2">
      <c r="A4" s="61"/>
      <c r="C4" s="66"/>
      <c r="D4" s="66"/>
      <c r="E4" s="66"/>
      <c r="F4" s="66"/>
      <c r="G4" s="66"/>
      <c r="H4" s="66"/>
      <c r="I4" s="66"/>
      <c r="J4" s="66"/>
      <c r="K4" s="22"/>
      <c r="L4" s="22"/>
      <c r="M4" s="22"/>
      <c r="N4" s="22"/>
    </row>
    <row r="5" spans="1:14" x14ac:dyDescent="0.2">
      <c r="A5" s="61"/>
      <c r="C5" s="66"/>
      <c r="D5" s="66"/>
      <c r="E5" s="66"/>
      <c r="F5" s="66"/>
      <c r="G5" s="66"/>
      <c r="H5" s="66"/>
      <c r="I5" s="66"/>
      <c r="J5" s="66"/>
      <c r="K5" s="22"/>
      <c r="L5" s="22"/>
      <c r="M5" s="22"/>
      <c r="N5" s="22"/>
    </row>
    <row r="6" spans="1:14" x14ac:dyDescent="0.2">
      <c r="A6" s="61"/>
      <c r="C6" s="66"/>
      <c r="D6" s="66"/>
      <c r="E6" s="66"/>
      <c r="F6" s="66"/>
      <c r="G6" s="66"/>
      <c r="H6" s="66"/>
      <c r="I6" s="66"/>
      <c r="J6" s="66"/>
      <c r="K6" s="22"/>
      <c r="L6" s="22"/>
      <c r="M6" s="22"/>
      <c r="N6" s="22"/>
    </row>
    <row r="7" spans="1:14" s="23" customFormat="1" ht="14.25" x14ac:dyDescent="0.2"/>
    <row r="8" spans="1:14" s="23" customFormat="1" ht="14.25" x14ac:dyDescent="0.2"/>
    <row r="9" spans="1:14" s="23" customFormat="1" ht="14.25" x14ac:dyDescent="0.2"/>
    <row r="10" spans="1:14" s="23" customFormat="1" ht="14.25" x14ac:dyDescent="0.2"/>
    <row r="11" spans="1:14" s="23" customFormat="1" ht="14.25" x14ac:dyDescent="0.2"/>
    <row r="12" spans="1:14" s="23" customFormat="1" ht="14.25" x14ac:dyDescent="0.2"/>
    <row r="13" spans="1:14" ht="20.25" customHeight="1" x14ac:dyDescent="0.2">
      <c r="A13" s="67"/>
      <c r="B13" s="67"/>
      <c r="C13" s="67"/>
      <c r="D13" s="67"/>
      <c r="E13" s="67"/>
      <c r="F13" s="67"/>
      <c r="G13" s="67"/>
      <c r="H13" s="67"/>
      <c r="I13" s="67"/>
      <c r="J13" s="67"/>
    </row>
    <row r="14" spans="1:14" s="23" customFormat="1" ht="14.25" x14ac:dyDescent="0.2"/>
    <row r="15" spans="1:14" s="23" customFormat="1" ht="14.25" x14ac:dyDescent="0.2"/>
    <row r="16" spans="1:14" ht="20.25" customHeight="1" x14ac:dyDescent="0.2">
      <c r="A16" s="67" t="s">
        <v>87</v>
      </c>
      <c r="B16" s="67"/>
      <c r="C16" s="67"/>
      <c r="D16" s="67"/>
      <c r="E16" s="67"/>
      <c r="F16" s="67"/>
      <c r="G16" s="67"/>
      <c r="H16" s="67"/>
      <c r="I16" s="67"/>
      <c r="J16" s="67"/>
    </row>
    <row r="17" spans="1:10" s="23" customFormat="1" ht="14.25" x14ac:dyDescent="0.2">
      <c r="C17" s="68"/>
      <c r="D17" s="68"/>
      <c r="E17" s="68"/>
      <c r="F17" s="68"/>
      <c r="G17" s="68"/>
      <c r="H17" s="68"/>
    </row>
    <row r="18" spans="1:10" s="23" customFormat="1" ht="14.25" x14ac:dyDescent="0.2"/>
    <row r="19" spans="1:10" s="27" customFormat="1" ht="57.75" customHeight="1" x14ac:dyDescent="0.25">
      <c r="A19" s="69" t="s">
        <v>70</v>
      </c>
      <c r="B19" s="69"/>
      <c r="C19" s="69"/>
      <c r="D19" s="63" t="s">
        <v>85</v>
      </c>
      <c r="E19" s="63"/>
      <c r="F19" s="63"/>
      <c r="G19" s="63"/>
      <c r="H19" s="63"/>
      <c r="I19" s="63"/>
      <c r="J19" s="63"/>
    </row>
    <row r="20" spans="1:10" s="27" customFormat="1" ht="14.25" x14ac:dyDescent="0.25">
      <c r="A20" s="25"/>
      <c r="B20" s="25"/>
      <c r="C20" s="25"/>
      <c r="D20" s="26"/>
      <c r="E20" s="26"/>
      <c r="F20" s="26"/>
      <c r="G20" s="26"/>
      <c r="H20" s="26"/>
      <c r="I20" s="26"/>
      <c r="J20" s="26"/>
    </row>
    <row r="21" spans="1:10" s="28" customFormat="1" ht="27.75" customHeight="1" x14ac:dyDescent="0.25">
      <c r="A21" s="62" t="s">
        <v>71</v>
      </c>
      <c r="B21" s="62"/>
      <c r="C21" s="62"/>
      <c r="D21" s="63" t="s">
        <v>86</v>
      </c>
      <c r="E21" s="63"/>
      <c r="F21" s="63"/>
      <c r="G21" s="63"/>
      <c r="H21" s="63"/>
      <c r="I21" s="63"/>
      <c r="J21" s="63"/>
    </row>
    <row r="22" spans="1:10" s="28" customFormat="1" ht="14.25" x14ac:dyDescent="0.25">
      <c r="A22" s="25"/>
      <c r="B22" s="25"/>
      <c r="C22" s="25"/>
      <c r="D22" s="26"/>
      <c r="E22" s="26"/>
      <c r="F22" s="26"/>
      <c r="G22" s="26"/>
      <c r="H22" s="26"/>
      <c r="I22" s="26"/>
      <c r="J22" s="26"/>
    </row>
    <row r="23" spans="1:10" s="28" customFormat="1" ht="46.5" customHeight="1" x14ac:dyDescent="0.25">
      <c r="A23" s="69" t="s">
        <v>72</v>
      </c>
      <c r="B23" s="69"/>
      <c r="C23" s="69"/>
      <c r="D23" s="63" t="s">
        <v>73</v>
      </c>
      <c r="E23" s="63"/>
      <c r="F23" s="63"/>
      <c r="G23" s="63"/>
      <c r="H23" s="63"/>
      <c r="I23" s="63"/>
      <c r="J23" s="63"/>
    </row>
    <row r="24" spans="1:10" s="28" customFormat="1" ht="14.25" x14ac:dyDescent="0.25">
      <c r="A24" s="25"/>
      <c r="B24" s="25"/>
      <c r="C24" s="25"/>
      <c r="D24" s="26"/>
      <c r="E24" s="26"/>
      <c r="F24" s="26"/>
      <c r="G24" s="26"/>
      <c r="H24" s="26"/>
      <c r="I24" s="26"/>
      <c r="J24" s="26"/>
    </row>
    <row r="25" spans="1:10" s="28" customFormat="1" ht="14.25" x14ac:dyDescent="0.25">
      <c r="A25" s="62"/>
      <c r="B25" s="62"/>
      <c r="C25" s="62"/>
      <c r="D25" s="69"/>
      <c r="E25" s="69"/>
      <c r="F25" s="69"/>
      <c r="G25" s="69"/>
      <c r="H25" s="69"/>
      <c r="I25" s="69"/>
      <c r="J25" s="69"/>
    </row>
    <row r="26" spans="1:10" s="28" customFormat="1" ht="14.25" x14ac:dyDescent="0.25">
      <c r="D26" s="25"/>
      <c r="E26" s="25"/>
      <c r="F26" s="25"/>
      <c r="G26" s="25"/>
      <c r="H26" s="25"/>
      <c r="I26" s="25"/>
      <c r="J26" s="25"/>
    </row>
    <row r="27" spans="1:10" s="28" customFormat="1" ht="14.25" x14ac:dyDescent="0.25">
      <c r="A27" s="62"/>
      <c r="B27" s="62"/>
      <c r="C27" s="62"/>
      <c r="D27" s="69"/>
      <c r="E27" s="69"/>
      <c r="F27" s="69"/>
      <c r="G27" s="69"/>
      <c r="H27" s="69"/>
      <c r="I27" s="69"/>
      <c r="J27" s="69"/>
    </row>
    <row r="28" spans="1:10" s="28" customFormat="1" ht="14.25" x14ac:dyDescent="0.25">
      <c r="D28" s="29"/>
      <c r="E28" s="29"/>
      <c r="F28" s="25"/>
      <c r="G28" s="25"/>
      <c r="H28" s="25"/>
      <c r="I28" s="25"/>
      <c r="J28" s="25"/>
    </row>
    <row r="29" spans="1:10" s="28" customFormat="1" ht="14.25" x14ac:dyDescent="0.25">
      <c r="A29" s="70"/>
      <c r="B29" s="70"/>
      <c r="C29" s="70"/>
      <c r="D29" s="69"/>
      <c r="E29" s="69"/>
      <c r="F29" s="69"/>
      <c r="G29" s="69"/>
      <c r="H29" s="69"/>
      <c r="I29" s="69"/>
      <c r="J29" s="69"/>
    </row>
    <row r="30" spans="1:10" s="23" customFormat="1" ht="14.25" x14ac:dyDescent="0.2">
      <c r="A30" s="30"/>
      <c r="B30" s="30"/>
      <c r="C30" s="30"/>
      <c r="D30" s="30"/>
      <c r="E30" s="30"/>
    </row>
    <row r="31" spans="1:10" s="23" customFormat="1" ht="15" x14ac:dyDescent="0.2">
      <c r="A31" s="31"/>
      <c r="B31" s="32"/>
      <c r="C31" s="24"/>
      <c r="D31" s="33"/>
      <c r="E31" s="34"/>
    </row>
    <row r="32" spans="1:10" s="23" customFormat="1" ht="14.25" x14ac:dyDescent="0.2"/>
    <row r="33" spans="7:10" s="23" customFormat="1" ht="14.25" x14ac:dyDescent="0.2"/>
    <row r="34" spans="7:10" s="23" customFormat="1" ht="14.25" x14ac:dyDescent="0.2">
      <c r="G34" s="68"/>
      <c r="H34" s="68"/>
      <c r="I34" s="68"/>
      <c r="J34" s="68"/>
    </row>
    <row r="35" spans="7:10" s="23" customFormat="1" ht="14.25" x14ac:dyDescent="0.2">
      <c r="G35" s="68"/>
      <c r="H35" s="68"/>
      <c r="I35" s="68"/>
      <c r="J35" s="68"/>
    </row>
    <row r="36" spans="7:10" s="23" customFormat="1" ht="14.25" x14ac:dyDescent="0.2"/>
    <row r="37" spans="7:10" s="23" customFormat="1" ht="14.25" x14ac:dyDescent="0.2"/>
    <row r="38" spans="7:10" s="23" customFormat="1" ht="14.25" x14ac:dyDescent="0.2"/>
    <row r="39" spans="7:10" s="23" customFormat="1" ht="14.25" x14ac:dyDescent="0.2"/>
    <row r="40" spans="7:10" s="23" customFormat="1" ht="14.25" x14ac:dyDescent="0.2"/>
    <row r="41" spans="7:10" s="23" customFormat="1" ht="14.25" x14ac:dyDescent="0.2"/>
    <row r="42" spans="7:10" s="23" customFormat="1" ht="14.25" x14ac:dyDescent="0.2"/>
    <row r="43" spans="7:10" s="23" customFormat="1" ht="14.25" x14ac:dyDescent="0.2"/>
    <row r="44" spans="7:10" s="23" customFormat="1" ht="14.25" x14ac:dyDescent="0.2"/>
    <row r="45" spans="7:10" s="23" customFormat="1" ht="14.25" x14ac:dyDescent="0.2"/>
    <row r="46" spans="7:10" s="23" customFormat="1" ht="14.25" x14ac:dyDescent="0.2"/>
  </sheetData>
  <sheetProtection selectLockedCells="1" selectUnlockedCells="1"/>
  <mergeCells count="23">
    <mergeCell ref="A29:C29"/>
    <mergeCell ref="D29:J29"/>
    <mergeCell ref="G34:J34"/>
    <mergeCell ref="G35:J35"/>
    <mergeCell ref="A23:C23"/>
    <mergeCell ref="D23:J23"/>
    <mergeCell ref="A25:C25"/>
    <mergeCell ref="D25:J25"/>
    <mergeCell ref="A27:C27"/>
    <mergeCell ref="D27:J27"/>
    <mergeCell ref="A21:C21"/>
    <mergeCell ref="D21:J21"/>
    <mergeCell ref="C1:J1"/>
    <mergeCell ref="C2:J2"/>
    <mergeCell ref="C3:J3"/>
    <mergeCell ref="C4:J4"/>
    <mergeCell ref="C5:J5"/>
    <mergeCell ref="C6:J6"/>
    <mergeCell ref="A13:J13"/>
    <mergeCell ref="A16:J16"/>
    <mergeCell ref="C17:H17"/>
    <mergeCell ref="A19:C19"/>
    <mergeCell ref="D19:J19"/>
  </mergeCells>
  <pageMargins left="0.98425196850393704" right="0.20833333333333334" top="0.47244094488188981" bottom="0.59055118110236227" header="0.19685039370078741" footer="0.19685039370078741"/>
  <pageSetup paperSize="9" orientation="portrait" useFirstPageNumber="1" r:id="rId1"/>
  <headerFooter>
    <oddFooter>&amp;R&amp;8&amp;P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M13"/>
  <sheetViews>
    <sheetView tabSelected="1" view="pageLayout" topLeftCell="A7" zoomScaleNormal="100" zoomScaleSheetLayoutView="100" workbookViewId="0">
      <selection activeCell="E45" sqref="E45"/>
    </sheetView>
  </sheetViews>
  <sheetFormatPr defaultColWidth="8.85546875" defaultRowHeight="12" x14ac:dyDescent="0.2"/>
  <cols>
    <col min="1" max="1" width="7.85546875" style="46" customWidth="1"/>
    <col min="2" max="2" width="40.85546875" style="59" customWidth="1"/>
    <col min="3" max="3" width="7.42578125" style="48" customWidth="1"/>
    <col min="4" max="4" width="11.140625" style="60" customWidth="1"/>
    <col min="5" max="5" width="11.140625" style="51" customWidth="1"/>
    <col min="6" max="6" width="7.5703125" style="51" customWidth="1"/>
    <col min="7" max="7" width="19.7109375" style="44" customWidth="1"/>
    <col min="8" max="8" width="10.140625" style="44" customWidth="1"/>
    <col min="9" max="13" width="8.85546875" style="45"/>
    <col min="14" max="16384" width="8.85546875" style="44"/>
  </cols>
  <sheetData>
    <row r="1" spans="1:13" s="37" customFormat="1" ht="24" customHeight="1" x14ac:dyDescent="0.25">
      <c r="A1" s="35"/>
      <c r="B1" s="35" t="s">
        <v>74</v>
      </c>
      <c r="C1" s="35"/>
      <c r="D1" s="36"/>
      <c r="E1" s="35"/>
      <c r="F1" s="35"/>
      <c r="I1" s="38"/>
      <c r="J1" s="38"/>
      <c r="K1" s="38"/>
      <c r="L1" s="38"/>
      <c r="M1" s="38"/>
    </row>
    <row r="2" spans="1:13" x14ac:dyDescent="0.2">
      <c r="A2" s="39"/>
      <c r="B2" s="40"/>
      <c r="C2" s="41"/>
      <c r="D2" s="42"/>
      <c r="E2" s="43"/>
      <c r="F2" s="43"/>
    </row>
    <row r="3" spans="1:13" x14ac:dyDescent="0.2">
      <c r="B3" s="47"/>
      <c r="D3" s="49"/>
      <c r="E3" s="50"/>
    </row>
    <row r="4" spans="1:13" s="57" customFormat="1" ht="59.25" customHeight="1" x14ac:dyDescent="0.2">
      <c r="A4" s="52"/>
      <c r="B4" s="53" t="s">
        <v>75</v>
      </c>
      <c r="C4" s="54"/>
      <c r="D4" s="55"/>
      <c r="E4" s="56"/>
      <c r="F4" s="56"/>
    </row>
    <row r="5" spans="1:13" s="57" customFormat="1" ht="127.5" x14ac:dyDescent="0.2">
      <c r="A5" s="52"/>
      <c r="B5" s="58" t="s">
        <v>76</v>
      </c>
      <c r="C5" s="54"/>
      <c r="D5" s="55"/>
      <c r="E5" s="56"/>
      <c r="F5" s="56"/>
    </row>
    <row r="6" spans="1:13" s="57" customFormat="1" ht="147.75" customHeight="1" x14ac:dyDescent="0.2">
      <c r="A6" s="52"/>
      <c r="B6" s="58" t="s">
        <v>77</v>
      </c>
      <c r="C6" s="54"/>
      <c r="D6" s="55"/>
      <c r="E6" s="56"/>
      <c r="F6" s="56"/>
    </row>
    <row r="7" spans="1:13" s="57" customFormat="1" ht="89.25" x14ac:dyDescent="0.2">
      <c r="A7" s="52"/>
      <c r="B7" s="58" t="s">
        <v>78</v>
      </c>
      <c r="C7" s="54"/>
      <c r="D7" s="55"/>
      <c r="E7" s="56"/>
      <c r="F7" s="56"/>
    </row>
    <row r="8" spans="1:13" s="57" customFormat="1" ht="189.75" customHeight="1" x14ac:dyDescent="0.2">
      <c r="A8" s="52"/>
      <c r="B8" s="58" t="s">
        <v>79</v>
      </c>
      <c r="C8" s="54"/>
      <c r="D8" s="55"/>
      <c r="E8" s="56"/>
      <c r="F8" s="56"/>
    </row>
    <row r="9" spans="1:13" s="54" customFormat="1" ht="178.5" x14ac:dyDescent="0.2">
      <c r="A9" s="52"/>
      <c r="B9" s="58" t="s">
        <v>80</v>
      </c>
      <c r="D9" s="55"/>
      <c r="E9" s="56"/>
      <c r="F9" s="56"/>
    </row>
    <row r="10" spans="1:13" s="54" customFormat="1" ht="51" x14ac:dyDescent="0.2">
      <c r="A10" s="52"/>
      <c r="B10" s="58" t="s">
        <v>81</v>
      </c>
      <c r="D10" s="55"/>
      <c r="E10" s="56"/>
      <c r="F10" s="56"/>
    </row>
    <row r="11" spans="1:13" s="54" customFormat="1" ht="150.75" customHeight="1" x14ac:dyDescent="0.2">
      <c r="A11" s="52"/>
      <c r="B11" s="58" t="s">
        <v>82</v>
      </c>
      <c r="D11" s="55"/>
      <c r="E11" s="56"/>
      <c r="F11" s="56"/>
    </row>
    <row r="12" spans="1:13" s="54" customFormat="1" ht="95.25" customHeight="1" x14ac:dyDescent="0.2">
      <c r="A12" s="52"/>
      <c r="B12" s="58" t="s">
        <v>83</v>
      </c>
      <c r="D12" s="55"/>
      <c r="E12" s="56"/>
      <c r="F12" s="56"/>
    </row>
    <row r="13" spans="1:13" s="54" customFormat="1" ht="81.75" customHeight="1" x14ac:dyDescent="0.2">
      <c r="A13" s="52"/>
      <c r="B13" s="58" t="s">
        <v>84</v>
      </c>
      <c r="D13" s="55"/>
      <c r="E13" s="56"/>
      <c r="F13" s="56"/>
    </row>
  </sheetData>
  <sheetProtection selectLockedCells="1" selectUnlockedCells="1"/>
  <pageMargins left="0.98425196850393704" right="0.53125" top="1.2604166666666667" bottom="0.74803149606299213" header="0.31496062992125984" footer="0.31496062992125984"/>
  <pageSetup paperSize="9" firstPageNumber="20" orientation="portrait" r:id="rId1"/>
  <headerFooter>
    <oddHeader xml:space="preserve">&amp;CKROVIŠTE STAMBENE 
GRAĐEVINE 
SA DVA STANA
</oddHeader>
    <oddFooter>&amp;LDRŽAVNA ERGELA ĐAKOVO I LIPIK
A.Šenoe 45, 31400 Đakovo&amp;R&amp;P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view="pageLayout" topLeftCell="A43" zoomScaleNormal="100" workbookViewId="0">
      <selection activeCell="E45" sqref="E45"/>
    </sheetView>
  </sheetViews>
  <sheetFormatPr defaultRowHeight="15" x14ac:dyDescent="0.25"/>
  <cols>
    <col min="1" max="1" width="5.7109375" style="1" customWidth="1"/>
    <col min="2" max="2" width="35.7109375" style="2" customWidth="1"/>
    <col min="3" max="3" width="5.7109375" style="3" customWidth="1"/>
    <col min="4" max="5" width="11.7109375" style="4" customWidth="1"/>
    <col min="6" max="6" width="13.7109375" style="4" customWidth="1"/>
    <col min="7" max="7" width="0" hidden="1" customWidth="1"/>
  </cols>
  <sheetData>
    <row r="1" spans="1:7" ht="7.5" customHeight="1" x14ac:dyDescent="0.25"/>
    <row r="2" spans="1:7" ht="37.9" customHeight="1" x14ac:dyDescent="0.25">
      <c r="A2" s="5" t="s">
        <v>0</v>
      </c>
      <c r="B2" s="6" t="s">
        <v>1</v>
      </c>
      <c r="C2" s="6" t="s">
        <v>2</v>
      </c>
      <c r="D2" s="7" t="s">
        <v>3</v>
      </c>
      <c r="E2" s="7" t="s">
        <v>4</v>
      </c>
      <c r="F2" s="7" t="s">
        <v>5</v>
      </c>
    </row>
    <row r="3" spans="1:7" ht="7.5" customHeight="1" x14ac:dyDescent="0.25"/>
    <row r="4" spans="1:7" x14ac:dyDescent="0.25">
      <c r="A4" s="8" t="s">
        <v>6</v>
      </c>
      <c r="B4" s="71" t="s">
        <v>7</v>
      </c>
      <c r="C4" s="72"/>
      <c r="D4" s="72"/>
      <c r="E4" s="72"/>
      <c r="F4" s="81"/>
    </row>
    <row r="5" spans="1:7" ht="7.5" customHeight="1" x14ac:dyDescent="0.25"/>
    <row r="6" spans="1:7" ht="165" x14ac:dyDescent="0.25">
      <c r="A6" s="9" t="s">
        <v>8</v>
      </c>
      <c r="B6" s="10" t="s">
        <v>9</v>
      </c>
      <c r="C6" s="11" t="s">
        <v>10</v>
      </c>
      <c r="D6" s="12">
        <v>80</v>
      </c>
      <c r="E6" s="13"/>
      <c r="F6" s="14">
        <f>ROUND(D6*E6,2)</f>
        <v>0</v>
      </c>
      <c r="G6" t="s">
        <v>11</v>
      </c>
    </row>
    <row r="7" spans="1:7" ht="90" x14ac:dyDescent="0.25">
      <c r="A7" s="9" t="s">
        <v>12</v>
      </c>
      <c r="B7" s="10" t="s">
        <v>13</v>
      </c>
      <c r="C7" s="11" t="s">
        <v>14</v>
      </c>
      <c r="D7" s="12">
        <v>4</v>
      </c>
      <c r="E7" s="13"/>
      <c r="F7" s="14">
        <f>ROUND(D7*E7,2)</f>
        <v>0</v>
      </c>
      <c r="G7" t="s">
        <v>15</v>
      </c>
    </row>
    <row r="8" spans="1:7" ht="225" x14ac:dyDescent="0.25">
      <c r="A8" s="9" t="s">
        <v>16</v>
      </c>
      <c r="B8" s="10" t="s">
        <v>17</v>
      </c>
      <c r="C8" s="11" t="s">
        <v>18</v>
      </c>
      <c r="D8" s="12">
        <v>470</v>
      </c>
      <c r="E8" s="13"/>
      <c r="F8" s="14">
        <f>ROUND(D8*E8,2)</f>
        <v>0</v>
      </c>
      <c r="G8" t="s">
        <v>19</v>
      </c>
    </row>
    <row r="9" spans="1:7" x14ac:dyDescent="0.25">
      <c r="A9" s="9" t="s">
        <v>20</v>
      </c>
      <c r="B9" s="10" t="s">
        <v>21</v>
      </c>
      <c r="C9" s="11" t="s">
        <v>14</v>
      </c>
      <c r="D9" s="12">
        <v>1</v>
      </c>
      <c r="E9" s="13"/>
      <c r="F9" s="14">
        <f>ROUND(D9*E9,2)</f>
        <v>0</v>
      </c>
      <c r="G9" t="s">
        <v>22</v>
      </c>
    </row>
    <row r="10" spans="1:7" ht="7.5" customHeight="1" x14ac:dyDescent="0.25"/>
    <row r="11" spans="1:7" x14ac:dyDescent="0.25">
      <c r="A11" s="8" t="s">
        <v>6</v>
      </c>
      <c r="B11" s="71" t="s">
        <v>23</v>
      </c>
      <c r="C11" s="71"/>
      <c r="D11" s="72"/>
      <c r="E11" s="73"/>
      <c r="F11" s="15">
        <f>SUM(F6:F9)</f>
        <v>0</v>
      </c>
    </row>
    <row r="12" spans="1:7" ht="7.5" customHeight="1" x14ac:dyDescent="0.25"/>
    <row r="13" spans="1:7" x14ac:dyDescent="0.25">
      <c r="A13" s="8" t="s">
        <v>24</v>
      </c>
      <c r="B13" s="71" t="s">
        <v>25</v>
      </c>
      <c r="C13" s="72"/>
      <c r="D13" s="72"/>
      <c r="E13" s="72"/>
      <c r="F13" s="81"/>
    </row>
    <row r="14" spans="1:7" ht="7.5" customHeight="1" x14ac:dyDescent="0.25"/>
    <row r="15" spans="1:7" ht="120" x14ac:dyDescent="0.25">
      <c r="A15" s="9" t="s">
        <v>8</v>
      </c>
      <c r="B15" s="10" t="s">
        <v>26</v>
      </c>
      <c r="C15" s="11" t="s">
        <v>18</v>
      </c>
      <c r="D15" s="12">
        <v>470</v>
      </c>
      <c r="E15" s="13"/>
      <c r="F15" s="14">
        <f>ROUND(D15*E15,2)</f>
        <v>0</v>
      </c>
      <c r="G15" t="s">
        <v>27</v>
      </c>
    </row>
    <row r="16" spans="1:7" ht="75" x14ac:dyDescent="0.25">
      <c r="A16" s="9" t="s">
        <v>12</v>
      </c>
      <c r="B16" s="10" t="s">
        <v>28</v>
      </c>
      <c r="C16" s="11" t="s">
        <v>18</v>
      </c>
      <c r="D16" s="12">
        <v>470</v>
      </c>
      <c r="E16" s="13"/>
      <c r="F16" s="14">
        <f>ROUND(D16*E16,2)</f>
        <v>0</v>
      </c>
      <c r="G16" t="s">
        <v>29</v>
      </c>
    </row>
    <row r="17" spans="1:7" ht="75" x14ac:dyDescent="0.25">
      <c r="A17" s="9" t="s">
        <v>16</v>
      </c>
      <c r="B17" s="10" t="s">
        <v>30</v>
      </c>
      <c r="C17" s="11" t="s">
        <v>18</v>
      </c>
      <c r="D17" s="12">
        <v>470</v>
      </c>
      <c r="E17" s="13"/>
      <c r="F17" s="14">
        <f>ROUND(D17*E17,2)</f>
        <v>0</v>
      </c>
      <c r="G17" t="s">
        <v>31</v>
      </c>
    </row>
    <row r="18" spans="1:7" ht="7.5" customHeight="1" x14ac:dyDescent="0.25"/>
    <row r="19" spans="1:7" x14ac:dyDescent="0.25">
      <c r="A19" s="8" t="s">
        <v>24</v>
      </c>
      <c r="B19" s="71" t="s">
        <v>32</v>
      </c>
      <c r="C19" s="71"/>
      <c r="D19" s="72"/>
      <c r="E19" s="73"/>
      <c r="F19" s="15">
        <f>SUM(F15:F17)</f>
        <v>0</v>
      </c>
    </row>
    <row r="20" spans="1:7" ht="7.5" customHeight="1" x14ac:dyDescent="0.25"/>
    <row r="21" spans="1:7" x14ac:dyDescent="0.25">
      <c r="A21" s="8" t="s">
        <v>33</v>
      </c>
      <c r="B21" s="71" t="s">
        <v>34</v>
      </c>
      <c r="C21" s="72"/>
      <c r="D21" s="72"/>
      <c r="E21" s="72"/>
      <c r="F21" s="81"/>
    </row>
    <row r="22" spans="1:7" ht="7.5" customHeight="1" x14ac:dyDescent="0.25"/>
    <row r="23" spans="1:7" ht="120" x14ac:dyDescent="0.25">
      <c r="A23" s="9" t="s">
        <v>8</v>
      </c>
      <c r="B23" s="10" t="s">
        <v>35</v>
      </c>
      <c r="C23" s="11" t="s">
        <v>18</v>
      </c>
      <c r="D23" s="12">
        <v>470</v>
      </c>
      <c r="E23" s="13"/>
      <c r="F23" s="14">
        <f>ROUND(D23*E23,2)</f>
        <v>0</v>
      </c>
      <c r="G23" t="s">
        <v>36</v>
      </c>
    </row>
    <row r="24" spans="1:7" ht="120" x14ac:dyDescent="0.25">
      <c r="A24" s="9" t="s">
        <v>12</v>
      </c>
      <c r="B24" s="10" t="s">
        <v>37</v>
      </c>
      <c r="C24" s="11" t="s">
        <v>10</v>
      </c>
      <c r="D24" s="12">
        <v>32</v>
      </c>
      <c r="E24" s="13"/>
      <c r="F24" s="14">
        <f>ROUND(D24*E24,2)</f>
        <v>0</v>
      </c>
      <c r="G24" t="s">
        <v>38</v>
      </c>
    </row>
    <row r="25" spans="1:7" ht="45" x14ac:dyDescent="0.25">
      <c r="A25" s="9" t="s">
        <v>16</v>
      </c>
      <c r="B25" s="10" t="s">
        <v>39</v>
      </c>
      <c r="C25" s="11" t="s">
        <v>10</v>
      </c>
      <c r="D25" s="12">
        <v>64</v>
      </c>
      <c r="E25" s="13"/>
      <c r="F25" s="14">
        <f>ROUND(D25*E25,2)</f>
        <v>0</v>
      </c>
      <c r="G25" t="s">
        <v>40</v>
      </c>
    </row>
    <row r="26" spans="1:7" ht="7.5" customHeight="1" x14ac:dyDescent="0.25"/>
    <row r="27" spans="1:7" x14ac:dyDescent="0.25">
      <c r="A27" s="8" t="s">
        <v>33</v>
      </c>
      <c r="B27" s="71" t="s">
        <v>41</v>
      </c>
      <c r="C27" s="71"/>
      <c r="D27" s="72"/>
      <c r="E27" s="73"/>
      <c r="F27" s="15">
        <f>SUM(F23:F25)</f>
        <v>0</v>
      </c>
    </row>
    <row r="28" spans="1:7" ht="7.5" customHeight="1" x14ac:dyDescent="0.25"/>
    <row r="29" spans="1:7" x14ac:dyDescent="0.25">
      <c r="A29" s="8" t="s">
        <v>42</v>
      </c>
      <c r="B29" s="71" t="s">
        <v>43</v>
      </c>
      <c r="C29" s="72"/>
      <c r="D29" s="72"/>
      <c r="E29" s="72"/>
      <c r="F29" s="81"/>
    </row>
    <row r="30" spans="1:7" ht="7.5" customHeight="1" x14ac:dyDescent="0.25"/>
    <row r="31" spans="1:7" ht="105" x14ac:dyDescent="0.25">
      <c r="A31" s="9" t="s">
        <v>8</v>
      </c>
      <c r="B31" s="10" t="s">
        <v>44</v>
      </c>
      <c r="C31" s="11" t="s">
        <v>10</v>
      </c>
      <c r="D31" s="12">
        <v>80</v>
      </c>
      <c r="E31" s="13"/>
      <c r="F31" s="14">
        <f>ROUND(D31*E31,2)</f>
        <v>0</v>
      </c>
      <c r="G31" t="s">
        <v>45</v>
      </c>
    </row>
    <row r="32" spans="1:7" ht="180" x14ac:dyDescent="0.25">
      <c r="A32" s="9" t="s">
        <v>12</v>
      </c>
      <c r="B32" s="10" t="s">
        <v>46</v>
      </c>
      <c r="C32" s="11" t="s">
        <v>14</v>
      </c>
      <c r="D32" s="12">
        <v>4</v>
      </c>
      <c r="E32" s="13"/>
      <c r="F32" s="14">
        <f>ROUND(D32*E32,2)</f>
        <v>0</v>
      </c>
      <c r="G32" t="s">
        <v>47</v>
      </c>
    </row>
    <row r="33" spans="1:7" ht="165" x14ac:dyDescent="0.25">
      <c r="A33" s="9" t="s">
        <v>16</v>
      </c>
      <c r="B33" s="10" t="s">
        <v>48</v>
      </c>
      <c r="C33" s="11" t="s">
        <v>14</v>
      </c>
      <c r="D33" s="12">
        <v>2</v>
      </c>
      <c r="E33" s="13"/>
      <c r="F33" s="14">
        <f>ROUND(D33*E33,2)</f>
        <v>0</v>
      </c>
      <c r="G33" t="s">
        <v>49</v>
      </c>
    </row>
    <row r="34" spans="1:7" ht="7.5" customHeight="1" x14ac:dyDescent="0.25"/>
    <row r="35" spans="1:7" x14ac:dyDescent="0.25">
      <c r="A35" s="8" t="s">
        <v>42</v>
      </c>
      <c r="B35" s="71" t="s">
        <v>50</v>
      </c>
      <c r="C35" s="71"/>
      <c r="D35" s="72"/>
      <c r="E35" s="73"/>
      <c r="F35" s="15">
        <f>SUM(F31:F33)</f>
        <v>0</v>
      </c>
    </row>
    <row r="36" spans="1:7" ht="7.5" customHeight="1" x14ac:dyDescent="0.25"/>
    <row r="37" spans="1:7" x14ac:dyDescent="0.25">
      <c r="A37" s="8" t="s">
        <v>51</v>
      </c>
      <c r="B37" s="71" t="s">
        <v>52</v>
      </c>
      <c r="C37" s="72"/>
      <c r="D37" s="72"/>
      <c r="E37" s="72"/>
      <c r="F37" s="81"/>
    </row>
    <row r="38" spans="1:7" ht="7.5" customHeight="1" x14ac:dyDescent="0.25"/>
    <row r="39" spans="1:7" ht="90" x14ac:dyDescent="0.25">
      <c r="A39" s="9" t="s">
        <v>8</v>
      </c>
      <c r="B39" s="10" t="s">
        <v>53</v>
      </c>
      <c r="C39" s="11" t="s">
        <v>54</v>
      </c>
      <c r="D39" s="12">
        <v>40</v>
      </c>
      <c r="E39" s="13"/>
      <c r="F39" s="14">
        <f>ROUND(D39*E39,2)</f>
        <v>0</v>
      </c>
      <c r="G39" t="s">
        <v>55</v>
      </c>
    </row>
    <row r="40" spans="1:7" ht="7.5" customHeight="1" x14ac:dyDescent="0.25"/>
    <row r="41" spans="1:7" x14ac:dyDescent="0.25">
      <c r="A41" s="8" t="s">
        <v>51</v>
      </c>
      <c r="B41" s="71" t="s">
        <v>56</v>
      </c>
      <c r="C41" s="71"/>
      <c r="D41" s="72"/>
      <c r="E41" s="73"/>
      <c r="F41" s="15">
        <f>SUM(F39:F39)</f>
        <v>0</v>
      </c>
    </row>
    <row r="42" spans="1:7" ht="7.5" customHeight="1" x14ac:dyDescent="0.25"/>
    <row r="43" spans="1:7" x14ac:dyDescent="0.25">
      <c r="A43" s="8" t="s">
        <v>57</v>
      </c>
      <c r="B43" s="71" t="s">
        <v>58</v>
      </c>
      <c r="C43" s="72"/>
      <c r="D43" s="72"/>
      <c r="E43" s="72"/>
      <c r="F43" s="81"/>
    </row>
    <row r="44" spans="1:7" ht="7.5" customHeight="1" x14ac:dyDescent="0.25"/>
    <row r="45" spans="1:7" ht="195" x14ac:dyDescent="0.25">
      <c r="A45" s="9" t="s">
        <v>8</v>
      </c>
      <c r="B45" s="10" t="s">
        <v>59</v>
      </c>
      <c r="C45" s="11" t="s">
        <v>18</v>
      </c>
      <c r="D45" s="12">
        <v>340</v>
      </c>
      <c r="E45" s="13"/>
      <c r="F45" s="14">
        <f>ROUND(D45*E45,2)</f>
        <v>0</v>
      </c>
      <c r="G45" t="s">
        <v>60</v>
      </c>
    </row>
    <row r="46" spans="1:7" ht="7.5" customHeight="1" x14ac:dyDescent="0.25"/>
    <row r="47" spans="1:7" x14ac:dyDescent="0.25">
      <c r="A47" s="8" t="s">
        <v>57</v>
      </c>
      <c r="B47" s="71" t="s">
        <v>61</v>
      </c>
      <c r="C47" s="71"/>
      <c r="D47" s="72"/>
      <c r="E47" s="73"/>
      <c r="F47" s="15">
        <f>SUM(F45:F45)</f>
        <v>0</v>
      </c>
    </row>
    <row r="48" spans="1:7" ht="7.5" customHeight="1" x14ac:dyDescent="0.25"/>
    <row r="49" spans="1:6" x14ac:dyDescent="0.25">
      <c r="A49" s="16"/>
      <c r="B49" s="75" t="s">
        <v>62</v>
      </c>
      <c r="C49" s="76"/>
      <c r="D49" s="76"/>
      <c r="E49" s="76"/>
      <c r="F49" s="77"/>
    </row>
    <row r="50" spans="1:6" x14ac:dyDescent="0.25">
      <c r="A50" s="17" t="s">
        <v>63</v>
      </c>
      <c r="B50" s="78" t="s">
        <v>64</v>
      </c>
      <c r="C50" s="79"/>
      <c r="D50" s="79"/>
      <c r="E50" s="79"/>
      <c r="F50" s="80"/>
    </row>
    <row r="51" spans="1:6" x14ac:dyDescent="0.25">
      <c r="A51" s="18" t="s">
        <v>6</v>
      </c>
      <c r="B51" s="74" t="s">
        <v>7</v>
      </c>
      <c r="C51" s="72"/>
      <c r="D51" s="72"/>
      <c r="E51" s="73"/>
      <c r="F51" s="15">
        <f>F11</f>
        <v>0</v>
      </c>
    </row>
    <row r="52" spans="1:6" x14ac:dyDescent="0.25">
      <c r="A52" s="18" t="s">
        <v>24</v>
      </c>
      <c r="B52" s="74" t="s">
        <v>25</v>
      </c>
      <c r="C52" s="72"/>
      <c r="D52" s="72"/>
      <c r="E52" s="73"/>
      <c r="F52" s="15">
        <f>F19</f>
        <v>0</v>
      </c>
    </row>
    <row r="53" spans="1:6" x14ac:dyDescent="0.25">
      <c r="A53" s="18" t="s">
        <v>33</v>
      </c>
      <c r="B53" s="74" t="s">
        <v>34</v>
      </c>
      <c r="C53" s="72"/>
      <c r="D53" s="72"/>
      <c r="E53" s="73"/>
      <c r="F53" s="15">
        <f>F27</f>
        <v>0</v>
      </c>
    </row>
    <row r="54" spans="1:6" x14ac:dyDescent="0.25">
      <c r="A54" s="18" t="s">
        <v>42</v>
      </c>
      <c r="B54" s="74" t="s">
        <v>43</v>
      </c>
      <c r="C54" s="72"/>
      <c r="D54" s="72"/>
      <c r="E54" s="73"/>
      <c r="F54" s="15">
        <f>F35</f>
        <v>0</v>
      </c>
    </row>
    <row r="55" spans="1:6" x14ac:dyDescent="0.25">
      <c r="A55" s="18" t="s">
        <v>51</v>
      </c>
      <c r="B55" s="74" t="s">
        <v>52</v>
      </c>
      <c r="C55" s="72"/>
      <c r="D55" s="72"/>
      <c r="E55" s="73"/>
      <c r="F55" s="15">
        <f>F41</f>
        <v>0</v>
      </c>
    </row>
    <row r="56" spans="1:6" x14ac:dyDescent="0.25">
      <c r="A56" s="18" t="s">
        <v>57</v>
      </c>
      <c r="B56" s="74" t="s">
        <v>58</v>
      </c>
      <c r="C56" s="72"/>
      <c r="D56" s="72"/>
      <c r="E56" s="73"/>
      <c r="F56" s="15">
        <f>F47</f>
        <v>0</v>
      </c>
    </row>
    <row r="57" spans="1:6" x14ac:dyDescent="0.25">
      <c r="A57" s="18" t="s">
        <v>63</v>
      </c>
      <c r="B57" s="71" t="s">
        <v>65</v>
      </c>
      <c r="C57" s="72"/>
      <c r="D57" s="72"/>
      <c r="E57" s="73"/>
      <c r="F57" s="15">
        <f>SUM(F51:F56)</f>
        <v>0</v>
      </c>
    </row>
    <row r="58" spans="1:6" ht="7.5" customHeight="1" x14ac:dyDescent="0.25"/>
    <row r="59" spans="1:6" ht="7.5" customHeight="1" x14ac:dyDescent="0.25"/>
    <row r="60" spans="1:6" x14ac:dyDescent="0.25">
      <c r="A60" s="16"/>
      <c r="B60" s="75" t="s">
        <v>66</v>
      </c>
      <c r="C60" s="76"/>
      <c r="D60" s="76"/>
      <c r="E60" s="76"/>
      <c r="F60" s="77"/>
    </row>
    <row r="61" spans="1:6" x14ac:dyDescent="0.25">
      <c r="A61" s="18" t="s">
        <v>63</v>
      </c>
      <c r="B61" s="71" t="s">
        <v>67</v>
      </c>
      <c r="C61" s="72"/>
      <c r="D61" s="72"/>
      <c r="E61" s="73"/>
      <c r="F61" s="15">
        <f>F57</f>
        <v>0</v>
      </c>
    </row>
    <row r="62" spans="1:6" x14ac:dyDescent="0.25">
      <c r="A62" s="18" t="s">
        <v>63</v>
      </c>
      <c r="B62" s="74" t="s">
        <v>68</v>
      </c>
      <c r="C62" s="72"/>
      <c r="D62" s="72"/>
      <c r="E62" s="73"/>
      <c r="F62" s="15">
        <f>ROUND(F61*25/100,2)</f>
        <v>0</v>
      </c>
    </row>
    <row r="63" spans="1:6" x14ac:dyDescent="0.25">
      <c r="A63" s="18" t="s">
        <v>63</v>
      </c>
      <c r="B63" s="71" t="s">
        <v>69</v>
      </c>
      <c r="C63" s="72"/>
      <c r="D63" s="72"/>
      <c r="E63" s="73"/>
      <c r="F63" s="15">
        <f>SUM(F61:F62)</f>
        <v>0</v>
      </c>
    </row>
    <row r="64" spans="1:6" ht="7.5" customHeight="1" x14ac:dyDescent="0.25"/>
  </sheetData>
  <sheetProtection sheet="1" objects="1" scenarios="1"/>
  <mergeCells count="25">
    <mergeCell ref="B27:E27"/>
    <mergeCell ref="B4:F4"/>
    <mergeCell ref="B11:E11"/>
    <mergeCell ref="B13:F13"/>
    <mergeCell ref="B19:E19"/>
    <mergeCell ref="B21:F21"/>
    <mergeCell ref="B54:E54"/>
    <mergeCell ref="B29:F29"/>
    <mergeCell ref="B35:E35"/>
    <mergeCell ref="B37:F37"/>
    <mergeCell ref="B41:E41"/>
    <mergeCell ref="B43:F43"/>
    <mergeCell ref="B47:E47"/>
    <mergeCell ref="B49:F49"/>
    <mergeCell ref="B50:F50"/>
    <mergeCell ref="B51:E51"/>
    <mergeCell ref="B52:E52"/>
    <mergeCell ref="B53:E53"/>
    <mergeCell ref="B63:E63"/>
    <mergeCell ref="B55:E55"/>
    <mergeCell ref="B56:E56"/>
    <mergeCell ref="B57:E57"/>
    <mergeCell ref="B60:F60"/>
    <mergeCell ref="B61:E61"/>
    <mergeCell ref="B62:E62"/>
  </mergeCells>
  <pageMargins left="0.98425196850393704" right="0.47244094488188981" top="1.1875" bottom="0.74803149606299213" header="0.31496062992125984" footer="0.31496062992125984"/>
  <pageSetup paperSize="9" orientation="portrait" r:id="rId1"/>
  <headerFooter>
    <oddFooter>&amp;LDRŽAVNA ERGELA ĐAKOVO I LIPIK
A.Šenoe 45, 31400 Đakovo&amp;R&amp;P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vt:lpstr>
      <vt:lpstr>opće napomene</vt:lpstr>
      <vt:lpstr>Troškovnik</vt:lpstr>
      <vt:lpstr>'opće napomene'!Ispis_naslova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Goran G Grgić</dc:creator>
  <cp:lastModifiedBy>Korisnik</cp:lastModifiedBy>
  <cp:lastPrinted>2026-05-15T09:49:06Z</cp:lastPrinted>
  <dcterms:created xsi:type="dcterms:W3CDTF">2026-05-15T08:27:48Z</dcterms:created>
  <dcterms:modified xsi:type="dcterms:W3CDTF">2026-06-17T07:26:39Z</dcterms:modified>
</cp:coreProperties>
</file>