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555" windowWidth="18570" windowHeight="10800" tabRatio="904" activeTab="1"/>
  </bookViews>
  <sheets>
    <sheet name="naslovnica" sheetId="1" r:id="rId1"/>
    <sheet name="vik" sheetId="2" r:id="rId2"/>
    <sheet name="REKAPITULACIJA" sheetId="3" r:id="rId3"/>
  </sheets>
  <externalReferences>
    <externalReference r:id="rId6"/>
  </externalReferences>
  <definedNames>
    <definedName name="_" localSheetId="2">'[1]Nap.'!#REF!</definedName>
    <definedName name="_" localSheetId="1">'[1]Nap.'!#REF!</definedName>
    <definedName name="_">'[1]Nap.'!#REF!</definedName>
    <definedName name="_Order1" hidden="1">255</definedName>
    <definedName name="DATOTEKA">'[1]O.pod.'!$C$22</definedName>
    <definedName name="DATUM_DANAS">'[1]O.pod.'!$G$19</definedName>
    <definedName name="DIREKTOR">'[1]O.pod.'!$C$20</definedName>
    <definedName name="el" localSheetId="2">'[1]Nap.'!#REF!</definedName>
    <definedName name="el" localSheetId="1">'[1]Nap.'!#REF!</definedName>
    <definedName name="el">'[1]Nap.'!#REF!</definedName>
    <definedName name="elektro" localSheetId="2">'[1]Nap.'!#REF!</definedName>
    <definedName name="elektro" localSheetId="1">'[1]Nap.'!#REF!</definedName>
    <definedName name="elektro">'[1]Nap.'!#REF!</definedName>
    <definedName name="h" localSheetId="2">'[1]Nap.'!#REF!</definedName>
    <definedName name="h" localSheetId="1">'[1]Nap.'!#REF!</definedName>
    <definedName name="h">'[1]Nap.'!#REF!</definedName>
    <definedName name="IZVODITELJ">'[1]O.pod.'!$C$8</definedName>
    <definedName name="jjvc" localSheetId="2">'[1]Nap.'!#REF!</definedName>
    <definedName name="jjvc" localSheetId="1">'[1]Nap.'!#REF!</definedName>
    <definedName name="jjvc">'[1]Nap.'!#REF!</definedName>
    <definedName name="MJESTO">'[1]O.pod.'!$G$6</definedName>
    <definedName name="NAP_DODAVANJE" localSheetId="2">'[1]Nap.'!#REF!</definedName>
    <definedName name="NAP_DODAVANJE" localSheetId="1">'[1]Nap.'!#REF!</definedName>
    <definedName name="NAP_DODAVANJE">'[1]Nap.'!#REF!</definedName>
    <definedName name="NAP_ISPIS" localSheetId="2">'[1]Nap.'!#REF!</definedName>
    <definedName name="NAP_ISPIS" localSheetId="1">'[1]Nap.'!#REF!</definedName>
    <definedName name="NAP_ISPIS">'[1]Nap.'!#REF!</definedName>
    <definedName name="NAP_PREGLED" localSheetId="2">'[1]Nap.'!#REF!</definedName>
    <definedName name="NAP_PREGLED" localSheetId="1">'[1]Nap.'!#REF!</definedName>
    <definedName name="NAP_PREGLED">'[1]Nap.'!#REF!</definedName>
    <definedName name="NAP_SPREMANJE" localSheetId="2">'[1]Nap.'!#REF!</definedName>
    <definedName name="NAP_SPREMANJE" localSheetId="1">'[1]Nap.'!#REF!</definedName>
    <definedName name="NAP_SPREMANJE">'[1]Nap.'!#REF!</definedName>
    <definedName name="NAP_UNOS" localSheetId="2">'[1]Nap.'!#REF!</definedName>
    <definedName name="NAP_UNOS" localSheetId="1">'[1]Nap.'!#REF!</definedName>
    <definedName name="NAP_UNOS">'[1]Nap.'!#REF!</definedName>
    <definedName name="OBRADIO">'[1]O.pod.'!$G$20</definedName>
    <definedName name="PODRUCJE">'[1]O.pod.'!$C$5</definedName>
    <definedName name="_xlnm.Print_Titles" localSheetId="1">'vik'!$58:$58</definedName>
    <definedName name="re" localSheetId="2">'[1]Nap.'!#REF!</definedName>
    <definedName name="re" localSheetId="1">'[1]Nap.'!#REF!</definedName>
    <definedName name="re">'[1]Nap.'!#REF!</definedName>
    <definedName name="rek" localSheetId="2">'[1]Nap.'!#REF!</definedName>
    <definedName name="rek" localSheetId="1">'[1]Nap.'!#REF!</definedName>
    <definedName name="rek">'[1]Nap.'!#REF!</definedName>
    <definedName name="Staja_2_građevinski" localSheetId="2">'[1]Nap.'!#REF!</definedName>
    <definedName name="Staja_2_građevinski" localSheetId="1">'[1]Nap.'!#REF!</definedName>
    <definedName name="Staja_2_građevinski">'[1]Nap.'!#REF!</definedName>
    <definedName name="upravna" localSheetId="2">'[1]Nap.'!#REF!</definedName>
    <definedName name="upravna" localSheetId="1">'[1]Nap.'!#REF!</definedName>
    <definedName name="upravna">'[1]Nap.'!#REF!</definedName>
  </definedNames>
  <calcPr fullCalcOnLoad="1"/>
</workbook>
</file>

<file path=xl/sharedStrings.xml><?xml version="1.0" encoding="utf-8"?>
<sst xmlns="http://schemas.openxmlformats.org/spreadsheetml/2006/main" count="209" uniqueCount="121">
  <si>
    <t>1.</t>
  </si>
  <si>
    <t>2.</t>
  </si>
  <si>
    <t>3.</t>
  </si>
  <si>
    <t>4.</t>
  </si>
  <si>
    <t>5.</t>
  </si>
  <si>
    <t>6.</t>
  </si>
  <si>
    <t>7.</t>
  </si>
  <si>
    <t>kom</t>
  </si>
  <si>
    <r>
      <t>m</t>
    </r>
    <r>
      <rPr>
        <vertAlign val="superscript"/>
        <sz val="10"/>
        <rFont val="Arial"/>
        <family val="2"/>
      </rPr>
      <t>2</t>
    </r>
  </si>
  <si>
    <r>
      <t>m</t>
    </r>
    <r>
      <rPr>
        <vertAlign val="superscript"/>
        <sz val="10"/>
        <rFont val="Arial"/>
        <family val="2"/>
      </rPr>
      <t>3</t>
    </r>
  </si>
  <si>
    <t xml:space="preserve"> </t>
  </si>
  <si>
    <t>U jediničnoj i ukupnoj cijeni nije uračunat</t>
  </si>
  <si>
    <t>INVESTITOR:</t>
  </si>
  <si>
    <t>GRAĐEVINA:</t>
  </si>
  <si>
    <t>MJESTO GRADNJE:</t>
  </si>
  <si>
    <t>SVEUKUPNO:</t>
  </si>
  <si>
    <t>količina</t>
  </si>
  <si>
    <t>NAPOMENA:</t>
  </si>
  <si>
    <t xml:space="preserve">Svi radovi obuhvaćeni ovim projektantskim troškovnikom rađeni su na bazi glavnog projekta. </t>
  </si>
  <si>
    <t>komplet</t>
  </si>
  <si>
    <t>IGK PROJEKT j.d.o.o.</t>
  </si>
  <si>
    <t>za projektiranje i nadzor u graditeljstvu</t>
  </si>
  <si>
    <t>31400 Đakovo, Ante Starčevića 29, Hrvatska, OIB: 55141736478</t>
  </si>
  <si>
    <t>Tel: 031/550-338, Mob: 091/122-4440</t>
  </si>
  <si>
    <t xml:space="preserve">IBAN: HR8623400091110849277, SWIFT: PBZGHR2X, Privredna banka Zagreb d.d., </t>
  </si>
  <si>
    <t>10000 Zagreb, Radnička cesta 50, Hrvatska</t>
  </si>
  <si>
    <t>DATUM:</t>
  </si>
  <si>
    <t>r. br.</t>
  </si>
  <si>
    <t>vrsta radova</t>
  </si>
  <si>
    <t>jed. mjere</t>
  </si>
  <si>
    <t>UKUPNO</t>
  </si>
  <si>
    <t>PDV te se on posebno iskazuje.</t>
  </si>
  <si>
    <t>SVEUKUPNA REKAPITULACIJA:</t>
  </si>
  <si>
    <t>UKUPNO:</t>
  </si>
  <si>
    <t>PDV:</t>
  </si>
  <si>
    <t>IZRADIO:</t>
  </si>
  <si>
    <t>BROJ TROŠKOVNIKA:</t>
  </si>
  <si>
    <t>018-2018-T</t>
  </si>
  <si>
    <t>PRATEĆI SADRŽAJI UZ DVORANU ZA KONJIČKE SPORTOVE . JAHAONICU</t>
  </si>
  <si>
    <t>DRŽAVNA ERGELA ĐAKOVO I LIPIK, A. Šenoe 45, Đakovo</t>
  </si>
  <si>
    <t>Đakovo, A. Šenoe 45, na k.č.br. 6762, k.o. Đakovo</t>
  </si>
  <si>
    <t>VODOVOD, KANALIZACIJA I HIDRANTSKA MREŽA</t>
  </si>
  <si>
    <t>VANJSKA INSTALACIJA KANALIZACIJE</t>
  </si>
  <si>
    <t>UKUPNO VANJSKA KANALIZACIJA:</t>
  </si>
  <si>
    <t>UNUTARNJA INSTALACIJA KANALIZACIJE</t>
  </si>
  <si>
    <t>UKUPNO UNUTARNJA KANALIZACIJA:</t>
  </si>
  <si>
    <t>UKUPNO VANJSKA VODOVODNA MREŽA:</t>
  </si>
  <si>
    <t>VANJSKA VODOVODNA MREŽA</t>
  </si>
  <si>
    <t xml:space="preserve">UNUTARNJA VODOVODNA INSTALACIJA </t>
  </si>
  <si>
    <t>UKUPNO UNUTARNJA VODOVODNA INSTALACIJA:</t>
  </si>
  <si>
    <t xml:space="preserve">SANITARNA OPREMA </t>
  </si>
  <si>
    <t>UKUPNO SANITARNA OPREMA:</t>
  </si>
  <si>
    <t xml:space="preserve">UNUTARNJA HIDRANTSKA MREŽA </t>
  </si>
  <si>
    <t>UKUPNO UNUTARNJA HIDRANTSKA MREŽA:</t>
  </si>
  <si>
    <t>REKAPITULACIJA - VODOVOD, KANALIZACIJA I HIDRANTSKA MREŽA:</t>
  </si>
  <si>
    <t>UKUPNO VODOVOD, KANALIZACIJA I HIDRANTSKA MREŽA:</t>
  </si>
  <si>
    <t>VANJSKA KANALIZACIJA:</t>
  </si>
  <si>
    <t>UNUTARNJA INSTALACIJA KANALIZACIJE:</t>
  </si>
  <si>
    <t>VANJSKA VODOVODNA MREŽA:</t>
  </si>
  <si>
    <t>UNUTARNJA INSTALACIJA VODOVODA:</t>
  </si>
  <si>
    <t>SANITARNA OPREMA:</t>
  </si>
  <si>
    <t>UNUTARNJA HIDRANTSKA MREŽA:</t>
  </si>
  <si>
    <t>INSTALACIJE VODOVODA, KANALIZACIJE I HIDRANTSKE MREŽE</t>
  </si>
  <si>
    <t>strojni iskop 80%</t>
  </si>
  <si>
    <t>ručni iskop 20%</t>
  </si>
  <si>
    <t>Iskop rova u zemljanom i mješovitom (asfalt, betonska galanterija) materijalu za polaganje kanalizacijskih cijevi. Materijal iz iskopa odbacivati na min. udaljenost 1,0 m od ruba rova. Rov se izvodi prosječne dubine cca 1,20m i širine 0,8m. Stavka uključuje i sva potrebna osiguranja rova od urušavanja, razupiranje te eventualno ispumpavanje oborinske vode. Obračun po m³ iskopanog materijala u sraslom stanju.</t>
  </si>
  <si>
    <t>Planiranje dna rova s točnošću +/- 2 cm. Sva ispupčenja sasjeći, a udubine ispuniti odgovarajućim materijalom (napr. tucanikom). Višak materijala odbaciti iz rova. Obračun po m² uređenog tla.</t>
  </si>
  <si>
    <t>Nabava, doprema i razastiranje pijeska za pješčanu posteljicu debljine 10 cm, te razastiranje iznad tjemena cijevi debljine 30 cm. Obračun po m³ ugrađenog pijeska.</t>
  </si>
  <si>
    <t>Zatrpavanje rova i građevne jame šljunčanim materijalom u slojevima od 20 cm uz pažljivo zbijanje. Obračun po m³ ugrađenog i zbijenog materijala.</t>
  </si>
  <si>
    <t>Utovar i odvoz viška zemljanog materijala iz iskopa nakon izvedenog zatrpavanja na odlagalište na udaljenosti do 5 km. Cijenom obuhvatiti zbrinjavanje i planiranje materijala na deponiji. Obračun po m³ odveženog materijala u rastresitom stanju.</t>
  </si>
  <si>
    <t>Dobava i montaža PVC ili PP kanalizacijskih cijevi oznake "E" prema ÖNORM 5184, međusobno spajanih originalnim kolčacima s gumenim brtvama, uključivo potrebni pričvrsni materijal, te sav sitni i spojni materijal. Obračun po m' montirane cijevi.</t>
  </si>
  <si>
    <r>
      <t>m</t>
    </r>
    <r>
      <rPr>
        <vertAlign val="superscript"/>
        <sz val="10"/>
        <rFont val="Arial"/>
        <family val="2"/>
      </rPr>
      <t>1</t>
    </r>
  </si>
  <si>
    <r>
      <rPr>
        <sz val="10"/>
        <rFont val="Calibri"/>
        <family val="2"/>
      </rPr>
      <t>Ø</t>
    </r>
    <r>
      <rPr>
        <sz val="10"/>
        <rFont val="Arial"/>
        <family val="2"/>
      </rPr>
      <t xml:space="preserve"> 160</t>
    </r>
  </si>
  <si>
    <r>
      <rPr>
        <sz val="10"/>
        <rFont val="Calibri"/>
        <family val="2"/>
      </rPr>
      <t>Ø</t>
    </r>
    <r>
      <rPr>
        <sz val="10"/>
        <rFont val="Arial"/>
        <family val="2"/>
      </rPr>
      <t xml:space="preserve"> 110</t>
    </r>
  </si>
  <si>
    <t>Ispitivanje postavljene kanalizacijske mreže na nepropusnost.</t>
  </si>
  <si>
    <t>Dobava i montaža kanalizacijskih PP cijevi otporne na kemikalije iz otpadnih voda i vanjske utjecaje. Uključiti lukove svih stupnjeva, fazonske komade, revizije, materijal za spajanje i učvršćenje kao i sitni i pomoćni materijal i rad. Obračun po m' montirane cijevi.</t>
  </si>
  <si>
    <r>
      <rPr>
        <sz val="10"/>
        <rFont val="Calibri"/>
        <family val="2"/>
      </rPr>
      <t>Ø</t>
    </r>
    <r>
      <rPr>
        <sz val="10"/>
        <rFont val="Arial"/>
        <family val="2"/>
      </rPr>
      <t xml:space="preserve"> 50</t>
    </r>
  </si>
  <si>
    <r>
      <rPr>
        <sz val="10"/>
        <rFont val="Calibri"/>
        <family val="2"/>
      </rPr>
      <t>Ø</t>
    </r>
    <r>
      <rPr>
        <sz val="10"/>
        <rFont val="Arial"/>
        <family val="2"/>
      </rPr>
      <t xml:space="preserve"> 75</t>
    </r>
  </si>
  <si>
    <r>
      <t xml:space="preserve">Polipropilenski top sifon s "primus" sifonom, s protukliznom INOX četvrtastom pokrovnom pločom dimenzija 150x150 mm s rešetkom i odvodom, </t>
    </r>
    <r>
      <rPr>
        <sz val="10"/>
        <rFont val="Calibri"/>
        <family val="2"/>
      </rPr>
      <t>Ø</t>
    </r>
    <r>
      <rPr>
        <sz val="10"/>
        <rFont val="Arial"/>
        <family val="2"/>
      </rPr>
      <t xml:space="preserve"> 50 mm.</t>
    </r>
  </si>
  <si>
    <t>Dobava i montaža ventilacionih glava za ugradnju u vanjski zid za odzračivanje fekalne kanalizacije. Stavka uključuje sav potreban materijal i rad. Ø 110 mm</t>
  </si>
  <si>
    <t>Ispitivanje postavljene instalacije na vodonepropusnost.</t>
  </si>
  <si>
    <t>Iskop rova u zemljanom i mješovitom (asfalt, betonska galanterija) materijalu za polaganje vodovodnih cijevi. Materijal iz iskopa odbacivati na min. udaljenost 1,0 m od ruba rova. Rov se izvodi do maksimalne dubine 1,2 m i širine 40 cm. Stavka uključuje i sva potrebna osiguranja rova od urušavanja, razupiranje te eventualno ispumpavanje oborinske vode. Obračun po m³ iskopanog materijala u sraslom stanju.</t>
  </si>
  <si>
    <t>Nabava, doprema i razastiranje pijeska za pješčanu posteljicu debljine 10 cm, te razastiranje iznad tjemena cijevi debljine 10 cm. Obračun po m³ pijeska.</t>
  </si>
  <si>
    <t>Dobava i montaža plastičnih PE-HD cijevi sa spajanjem “press” spojnicama kao Pipelife ili Wavin, za glavni vod hladne vode. Stavka obuhvaća sva potrebna koljena, spojnice, reducir komade, prijelazne komade, potrebni pričvrsni materijal te izolaciju. Uključivo tlačno ispitivanje instalacije nakon završene montaže pod tlakom 15 bara, te ispitivanje i dezinfekcija cijevovoda i bakteriološki pregled uz predočenje atesta sa laboratorijskim pretragama za tehnički pregled. Obračun po m' montirane i ispitane cijevi.</t>
  </si>
  <si>
    <r>
      <rPr>
        <sz val="10"/>
        <rFont val="Calibri"/>
        <family val="2"/>
      </rPr>
      <t>Ø</t>
    </r>
    <r>
      <rPr>
        <sz val="10"/>
        <rFont val="Arial"/>
        <family val="2"/>
      </rPr>
      <t xml:space="preserve"> 32</t>
    </r>
  </si>
  <si>
    <t>Dobava i montaža polipropilenskih cijevi sa spajanjem “press” spojnicama kao Pipelife ili Wavin. Stavka obuhvaća sva potrebna koljena, spojnice, reducir komade, prijelazne komade, potrebni pričvrsni materijal te izolaciju. Cijevi u podovima i zidvoima je potrbno izolirati. U cijenu uključivo tlačno ispitivanje instalacije nakon završene montaže pod tlakom 15 bara, te ispitivanje i dezinfekcija cijevovoda i bakteriološki pregled uz predočenje atesta sa laboratorijskim pretragama za tehnički pregled. Obračun po m' montirane i ispitane cijevi.</t>
  </si>
  <si>
    <t>hladna voda Ø 20</t>
  </si>
  <si>
    <t>topla voda Ø 20</t>
  </si>
  <si>
    <t>recirkulacija Ø 15</t>
  </si>
  <si>
    <t>hladna voda Ø 32</t>
  </si>
  <si>
    <t>Dobava i montaža slobodno protočnih ventila u zidnim usjecima. Stavka uključuje i ugradnju niklovanih kapa i rozeta te sav ostali potreban materijal i rad.</t>
  </si>
  <si>
    <r>
      <rPr>
        <sz val="10"/>
        <rFont val="Calibri"/>
        <family val="2"/>
      </rPr>
      <t>Ø</t>
    </r>
    <r>
      <rPr>
        <sz val="10"/>
        <rFont val="Arial"/>
        <family val="2"/>
      </rPr>
      <t xml:space="preserve"> 15 mm</t>
    </r>
  </si>
  <si>
    <r>
      <rPr>
        <sz val="10"/>
        <rFont val="Calibri"/>
        <family val="2"/>
      </rPr>
      <t>Ø</t>
    </r>
    <r>
      <rPr>
        <sz val="10"/>
        <rFont val="Arial"/>
        <family val="2"/>
      </rPr>
      <t xml:space="preserve"> 20 mm</t>
    </r>
  </si>
  <si>
    <r>
      <rPr>
        <sz val="10"/>
        <rFont val="Calibri"/>
        <family val="2"/>
      </rPr>
      <t>Ø</t>
    </r>
    <r>
      <rPr>
        <sz val="10"/>
        <rFont val="Arial"/>
        <family val="2"/>
      </rPr>
      <t xml:space="preserve"> 32 mm</t>
    </r>
  </si>
  <si>
    <t>Dobava i ugradba zidne WC školjke od keramike I klase s zidnim izljevom. U stavku je uključena dobava i ugradba štednog niskomontažnog ugradnog vodokotlića s ispirnom cijevi promjera Ø25 mm, kutnog ventila 15/10 mm sa spojnom fleksibilnom cijevi za priključak vodokotlića na instalaciju, WC dasku od tvrde plastike, antibakterijsku, vijke i tiple za montažu WC školjke, silikonski kit za brtvljenje,četku za WC, te tipsku gumenu brtvu (manžetu) za priključak na odvodnu vertikalu. Obračun po ugrađenom kompletu.</t>
  </si>
  <si>
    <t>Dobava i ugradba umivaonika od keramike I klase u kompletu s ogledalima. Stavka uključuje dobavu i ugradnju vijaka i tipli za montažu na zid, silikonski kit za brtvljenje, stojeću jednoručnu mješaću armaturu za toplu i hladnu vodu, kutne ventile, te odljevnu garnituru. Umivaonik veličine 600mm. Obračun po ugrađenom kompletu.</t>
  </si>
  <si>
    <r>
      <t xml:space="preserve">Dobava i ugradba tuš kade (model prema izboru projektanta) sa staklenim paravanom, kliznim ili zaokretnim vratima. U cijenu uračunati, odljevnu garnituru, spoj kade na odvod, dovod hladne i tople vode </t>
    </r>
    <r>
      <rPr>
        <sz val="10"/>
        <rFont val="Symbol"/>
        <family val="2"/>
      </rPr>
      <t>f</t>
    </r>
    <r>
      <rPr>
        <sz val="10"/>
        <rFont val="CRO_Swiss_Light-Normal"/>
        <family val="2"/>
      </rPr>
      <t xml:space="preserve">1/2'', dva podžbukna ventila s ukrasnom kapom i rozetom </t>
    </r>
    <r>
      <rPr>
        <sz val="10"/>
        <rFont val="Symbol"/>
        <family val="2"/>
      </rPr>
      <t>f</t>
    </r>
    <r>
      <rPr>
        <sz val="10"/>
        <rFont val="CRO_Swiss_Light-Normal"/>
        <family val="2"/>
      </rPr>
      <t xml:space="preserve">1/2'', te zidnu klasičnu dvoručnu mješalicu s telefon tušem, crijevom 1.5 m i klizačem tuša. U stavci obračunati sve potrebne radove za kompletnu montažu. </t>
    </r>
  </si>
  <si>
    <t>Nabava i montaža sitnog pribora od inoxa kvalitetnije izvedbe. Obračun po ugrađenom komadu.</t>
  </si>
  <si>
    <t>držač toaletnog papira</t>
  </si>
  <si>
    <t>sapunjara za tekući sapun</t>
  </si>
  <si>
    <t>držač papirnatih ručnika uz umivaonik</t>
  </si>
  <si>
    <t>inox kanta za otpatke sa poklopcem</t>
  </si>
  <si>
    <r>
      <t xml:space="preserve">Izvedba priključka za sudoper  i perilicu suđa koji se sastoji od cijevi  </t>
    </r>
    <r>
      <rPr>
        <sz val="10"/>
        <rFont val="Symbol"/>
        <family val="2"/>
      </rPr>
      <t>f</t>
    </r>
    <r>
      <rPr>
        <sz val="10"/>
        <rFont val="Arial"/>
        <family val="2"/>
      </rPr>
      <t xml:space="preserve">1/2'', PVC cijevi za odvod </t>
    </r>
    <r>
      <rPr>
        <sz val="10"/>
        <rFont val="Symbol"/>
        <family val="2"/>
      </rPr>
      <t>f</t>
    </r>
    <r>
      <rPr>
        <sz val="10"/>
        <rFont val="Arial"/>
        <family val="2"/>
      </rPr>
      <t xml:space="preserve">50 mm, te tri podžbukna ventila </t>
    </r>
    <r>
      <rPr>
        <sz val="10"/>
        <rFont val="Symbol"/>
        <family val="2"/>
      </rPr>
      <t>f</t>
    </r>
    <r>
      <rPr>
        <sz val="10"/>
        <rFont val="Arial"/>
        <family val="2"/>
      </rPr>
      <t>1/2'' U stavci obračunati sva potrebna štemanja i krpanja.</t>
    </r>
  </si>
  <si>
    <r>
      <t xml:space="preserve">Nabava, doprema i ugradnja električnog bojlera volumena 5L </t>
    </r>
    <r>
      <rPr>
        <sz val="10"/>
        <rFont val="Arial"/>
        <family val="2"/>
      </rPr>
      <t xml:space="preserve">. Obračun se vrši po komadu kompletno montiranog bojlera sa priključkom na vodovod i struju, uključivši sav potreban materijal za montažu. </t>
    </r>
  </si>
  <si>
    <r>
      <t xml:space="preserve">Nabava, doprema i ugradnja sudopera  (model prema izboru projektanta), uključivo dovod hladne i tople vode </t>
    </r>
    <r>
      <rPr>
        <sz val="10"/>
        <rFont val="Symbol"/>
        <family val="2"/>
      </rPr>
      <t>F</t>
    </r>
    <r>
      <rPr>
        <sz val="10"/>
        <rFont val="Arial"/>
        <family val="2"/>
      </rPr>
      <t xml:space="preserve">1/2", te odvod vode PVC </t>
    </r>
    <r>
      <rPr>
        <sz val="10"/>
        <rFont val="Symbol"/>
        <family val="2"/>
      </rPr>
      <t>F</t>
    </r>
    <r>
      <rPr>
        <sz val="10"/>
        <rFont val="Arial"/>
        <family val="2"/>
      </rPr>
      <t xml:space="preserve">50, sifon </t>
    </r>
    <r>
      <rPr>
        <sz val="10"/>
        <rFont val="Symbol"/>
        <family val="2"/>
      </rPr>
      <t>F</t>
    </r>
    <r>
      <rPr>
        <sz val="10"/>
        <rFont val="Arial"/>
        <family val="2"/>
      </rPr>
      <t xml:space="preserve">5/4" , vijci za pričvršćenje uključujući mješalicu za hladnu i toplu vodu, s cijevima, kutnim ventilima </t>
    </r>
    <r>
      <rPr>
        <sz val="10"/>
        <rFont val="Symbol"/>
        <family val="2"/>
      </rPr>
      <t>F</t>
    </r>
    <r>
      <rPr>
        <sz val="10"/>
        <rFont val="Arial"/>
        <family val="2"/>
      </rPr>
      <t xml:space="preserve">1/2" - </t>
    </r>
    <r>
      <rPr>
        <sz val="10"/>
        <rFont val="Symbol"/>
        <family val="2"/>
      </rPr>
      <t>F</t>
    </r>
    <r>
      <rPr>
        <sz val="10"/>
        <rFont val="Arial"/>
        <family val="2"/>
      </rPr>
      <t xml:space="preserve">3/8"(materijal i dizajn prema izboru projektanta). Obračun se vrši po komadu kompletno montiranog sudopera sa spojem na dovod i odvod, uključivši sav potreban materijal za montažu. </t>
    </r>
  </si>
  <si>
    <t>Nabava, doprema i ugradnja nazidnih unutarnjih hidranata NO50, opremljenih sa:</t>
  </si>
  <si>
    <t>Obračun po kompletu.</t>
  </si>
  <si>
    <t>a) zidni hidrantski ormarić 500x500x140 mm od inoxa</t>
  </si>
  <si>
    <t xml:space="preserve">b) tlačna cijev Ø52 dužine 15 m sa spojnicama </t>
  </si>
  <si>
    <t>c) kutni ventil 2'' sa stabilnom spojnicom</t>
  </si>
  <si>
    <t xml:space="preserve">d) okretni nastavak 2'' </t>
  </si>
  <si>
    <t xml:space="preserve">e) mlaznica Ø52 </t>
  </si>
  <si>
    <t xml:space="preserve">Nabava, doprema i ugradnja glatkih PEHD tlačnih PE 100, SDR 17 (PN 10) cijevi za izvedbu unutarnje hidrantske mreže. Stavka uključuje sav potreban rad i materijal za njihovu ugradnju uključujući i međusobno spajanja cijevi. Obračun po m' ugrađenog cjevovoda. </t>
  </si>
  <si>
    <r>
      <rPr>
        <sz val="10"/>
        <rFont val="Calibri"/>
        <family val="2"/>
      </rPr>
      <t>Ø</t>
    </r>
    <r>
      <rPr>
        <sz val="10"/>
        <rFont val="Arial"/>
        <family val="2"/>
      </rPr>
      <t xml:space="preserve"> 90 mm</t>
    </r>
  </si>
  <si>
    <r>
      <rPr>
        <sz val="10"/>
        <rFont val="Calibri"/>
        <family val="2"/>
      </rPr>
      <t>Ø</t>
    </r>
    <r>
      <rPr>
        <sz val="10"/>
        <rFont val="Arial"/>
        <family val="2"/>
      </rPr>
      <t xml:space="preserve"> 63 mm</t>
    </r>
  </si>
  <si>
    <t>Ispitivanje cjevovoda na tlak vodom sa izdavanjem atesta o vodonepropusnosti. Punjenje cjevovoda vodom, tlačenje sa uporabom tlačne pumpe, trajanje tlačne probe sa preuzimanjem te pražnjenje cjevovoda nakon dovršene tlačne probe. Uključivo izrada potrebnih uporišta, cjelokupna privremena ugradnja i deugradnja radi ispitivanja cjevovoda, sa svim utrošenim spojnim materijalom i svi potrebni prijenosi.</t>
  </si>
  <si>
    <t>Ispitivanje cjevovoda na tlak vodom s izdavanjem atesta o vodonepropusnosti. Punjenje cjevovoda vodom, tlačenje sa uporabom tlačne pumpe, trajanje tlačne probe sa preuzimanjem te pražnjenje cjevovoda nakon dovršene tlačne probe. Uključivo izrada potrebnih uporišta, cjelokupna privremena ugradnja i deugradnja radi ispitivanja cjevovoda, sa svim utrošenim spojnim materijalom i svi potrebni prijenosi.</t>
  </si>
  <si>
    <t>Ispiranje i dezinfekcija cjevovoda sa analizom vode Zavoda za javno zdravstvo.</t>
  </si>
  <si>
    <t>TRAVANJ, 2018. god.</t>
  </si>
  <si>
    <t>Đakovo, travanj 2018.</t>
  </si>
  <si>
    <t xml:space="preserve">TROŠKOVNIK
vodovod, kanalizacija i hidrantska mreža 
</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</si>
</sst>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Red]#,##0.00"/>
    <numFmt numFmtId="165" formatCode="#,##0.00\ &quot;kn&quot;"/>
    <numFmt numFmtId="166" formatCode="_-* #,##0.00_-;\-* #,##0.00_-;_-* &quot;-&quot;??_-;_-@_-"/>
    <numFmt numFmtId="167" formatCode="0.0"/>
    <numFmt numFmtId="168" formatCode="#,##0.00\ &quot;kn&quot;;[Red]#,##0.00\ &quot;kn&quot;"/>
    <numFmt numFmtId="169" formatCode="&quot;Da&quot;;&quot;Da&quot;;&quot;Ne&quot;"/>
    <numFmt numFmtId="170" formatCode="&quot;True&quot;;&quot;True&quot;;&quot;False&quot;"/>
    <numFmt numFmtId="171" formatCode="&quot;Uključeno&quot;;&quot;Uključeno&quot;;&quot;Isključeno&quot;"/>
    <numFmt numFmtId="172" formatCode="[$¥€-2]\ #,##0.00_);[Red]\([$€-2]\ #,##0.00\)"/>
    <numFmt numFmtId="173" formatCode="_-* #,##0.00&quot; kn&quot;_-;\-* #,##0.00&quot; kn&quot;_-;_-* \-??&quot; kn&quot;_-;_-@_-"/>
    <numFmt numFmtId="174" formatCode="mmm/dd"/>
    <numFmt numFmtId="175" formatCode="_-* #,##0.00\ _k_n_-;\-* #,##0.00\ _k_n_-;_-* \-??\ _k_n_-;_-@_-"/>
    <numFmt numFmtId="176" formatCode="General_)"/>
    <numFmt numFmtId="177" formatCode="&quot;Yes&quot;;&quot;Yes&quot;;&quot;No&quot;"/>
    <numFmt numFmtId="178" formatCode="&quot;On&quot;;&quot;On&quot;;&quot;Off&quot;"/>
    <numFmt numFmtId="179" formatCode="[$€-2]\ #,##0.00_);[Red]\([$€-2]\ #,##0.00\)"/>
  </numFmts>
  <fonts count="66">
    <font>
      <sz val="10"/>
      <name val="Arial"/>
      <family val="0"/>
    </font>
    <font>
      <sz val="11"/>
      <color indexed="8"/>
      <name val="Calibri"/>
      <family val="2"/>
    </font>
    <font>
      <b/>
      <sz val="12"/>
      <name val="Arial"/>
      <family val="2"/>
    </font>
    <font>
      <b/>
      <i/>
      <sz val="12"/>
      <name val="Arial"/>
      <family val="2"/>
    </font>
    <font>
      <vertAlign val="superscript"/>
      <sz val="10"/>
      <name val="Arial"/>
      <family val="2"/>
    </font>
    <font>
      <b/>
      <sz val="10"/>
      <name val="Arial"/>
      <family val="2"/>
    </font>
    <font>
      <b/>
      <sz val="11"/>
      <name val="Arial"/>
      <family val="2"/>
    </font>
    <font>
      <sz val="10"/>
      <color indexed="8"/>
      <name val="Arial"/>
      <family val="2"/>
    </font>
    <font>
      <sz val="12"/>
      <name val="Arial"/>
      <family val="2"/>
    </font>
    <font>
      <sz val="11"/>
      <name val="Arial"/>
      <family val="2"/>
    </font>
    <font>
      <b/>
      <sz val="16"/>
      <name val="Arial"/>
      <family val="2"/>
    </font>
    <font>
      <b/>
      <i/>
      <sz val="11"/>
      <name val="Arial"/>
      <family val="2"/>
    </font>
    <font>
      <i/>
      <sz val="10"/>
      <name val="Arial"/>
      <family val="2"/>
    </font>
    <font>
      <sz val="10"/>
      <name val="Helv"/>
      <family val="0"/>
    </font>
    <font>
      <sz val="10"/>
      <name val="ElegaGarmnd BT"/>
      <family val="1"/>
    </font>
    <font>
      <u val="single"/>
      <sz val="10"/>
      <color indexed="12"/>
      <name val="Arial"/>
      <family val="2"/>
    </font>
    <font>
      <sz val="11"/>
      <color indexed="9"/>
      <name val="Calibri"/>
      <family val="2"/>
    </font>
    <font>
      <b/>
      <sz val="11"/>
      <color indexed="52"/>
      <name val="Calibri"/>
      <family val="2"/>
    </font>
    <font>
      <sz val="11"/>
      <color indexed="20"/>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b/>
      <sz val="16"/>
      <name val="Times New Roman"/>
      <family val="1"/>
    </font>
    <font>
      <b/>
      <sz val="12"/>
      <name val="Times New Roman"/>
      <family val="1"/>
    </font>
    <font>
      <b/>
      <sz val="10"/>
      <name val="Times New Roman"/>
      <family val="1"/>
    </font>
    <font>
      <b/>
      <i/>
      <sz val="16"/>
      <name val="Arial"/>
      <family val="2"/>
    </font>
    <font>
      <sz val="9"/>
      <name val="Arial"/>
      <family val="2"/>
    </font>
    <font>
      <b/>
      <sz val="9"/>
      <name val="Arial"/>
      <family val="2"/>
    </font>
    <font>
      <b/>
      <sz val="9"/>
      <color indexed="8"/>
      <name val="Arial"/>
      <family val="2"/>
    </font>
    <font>
      <sz val="10"/>
      <name val="Calibri"/>
      <family val="2"/>
    </font>
    <font>
      <sz val="10"/>
      <name val="Symbol"/>
      <family val="2"/>
    </font>
    <font>
      <sz val="10"/>
      <name val="CRO_Swiss_Light-Norm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8"/>
      <color indexed="56"/>
      <name val="Cambria"/>
      <family val="2"/>
    </font>
    <font>
      <sz val="11"/>
      <color indexed="10"/>
      <name val="Calibri"/>
      <family val="2"/>
    </font>
    <font>
      <sz val="11"/>
      <color indexed="10"/>
      <name val="Arial"/>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3F3F3F"/>
      <name val="Calibri"/>
      <family val="2"/>
    </font>
    <font>
      <sz val="11"/>
      <color rgb="FFFA7D00"/>
      <name val="Calibri"/>
      <family val="2"/>
    </font>
    <font>
      <b/>
      <sz val="11"/>
      <color theme="0"/>
      <name val="Calibri"/>
      <family val="2"/>
    </font>
    <font>
      <i/>
      <sz val="11"/>
      <color rgb="FF7F7F7F"/>
      <name val="Calibri"/>
      <family val="2"/>
    </font>
    <font>
      <b/>
      <sz val="18"/>
      <color theme="3"/>
      <name val="Cambria"/>
      <family val="2"/>
    </font>
    <font>
      <b/>
      <sz val="11"/>
      <color theme="1"/>
      <name val="Calibri"/>
      <family val="2"/>
    </font>
    <font>
      <sz val="11"/>
      <color rgb="FF3F3F76"/>
      <name val="Calibri"/>
      <family val="2"/>
    </font>
    <font>
      <sz val="11"/>
      <color rgb="FFFF0000"/>
      <name val="Calibri"/>
      <family val="2"/>
    </font>
    <font>
      <sz val="11"/>
      <color rgb="FFFF0000"/>
      <name val="Arial"/>
      <family val="2"/>
    </font>
    <font>
      <sz val="12"/>
      <color rgb="FFFF0000"/>
      <name val="Arial"/>
      <family val="2"/>
    </font>
  </fonts>
  <fills count="5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9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right/>
      <top/>
      <bottom style="thin"/>
    </border>
    <border>
      <left style="thin">
        <color indexed="8"/>
      </left>
      <right style="thin">
        <color indexed="8"/>
      </right>
      <top style="thin">
        <color indexed="8"/>
      </top>
      <bottom style="thin">
        <color indexed="8"/>
      </bottom>
    </border>
    <border>
      <left/>
      <right/>
      <top style="thin"/>
      <bottom style="double"/>
    </border>
    <border>
      <left/>
      <right/>
      <top style="medium"/>
      <bottom style="medium"/>
    </border>
    <border>
      <left/>
      <right style="medium"/>
      <top style="medium"/>
      <bottom style="medium"/>
    </border>
    <border>
      <left style="medium"/>
      <right/>
      <top style="medium"/>
      <bottom style="medium"/>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16" fillId="2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22" borderId="0" applyNumberFormat="0" applyBorder="0" applyAlignment="0" applyProtection="0"/>
    <xf numFmtId="0" fontId="16" fillId="3"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6" fillId="22"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22" borderId="0" applyNumberFormat="0" applyBorder="0" applyAlignment="0" applyProtection="0"/>
    <xf numFmtId="0" fontId="16" fillId="32" borderId="0" applyNumberFormat="0" applyBorder="0" applyAlignment="0" applyProtection="0"/>
    <xf numFmtId="0" fontId="18" fillId="33" borderId="0" applyNumberFormat="0" applyBorder="0" applyAlignment="0" applyProtection="0"/>
    <xf numFmtId="0" fontId="17" fillId="2" borderId="1" applyNumberFormat="0" applyAlignment="0" applyProtection="0"/>
    <xf numFmtId="0" fontId="21" fillId="3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3" fontId="0" fillId="0" borderId="0" applyFill="0" applyBorder="0" applyAlignment="0" applyProtection="0"/>
    <xf numFmtId="0" fontId="22" fillId="0" borderId="0" applyNumberFormat="0" applyFill="0" applyBorder="0" applyAlignment="0" applyProtection="0"/>
    <xf numFmtId="0" fontId="49" fillId="3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4" fillId="3" borderId="1" applyNumberFormat="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50" fillId="42" borderId="6" applyNumberFormat="0" applyAlignment="0" applyProtection="0"/>
    <xf numFmtId="0" fontId="20" fillId="0" borderId="7" applyNumberFormat="0" applyFill="0" applyAlignment="0" applyProtection="0"/>
    <xf numFmtId="0" fontId="51" fillId="43"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0" borderId="10" applyNumberFormat="0" applyFill="0" applyAlignment="0" applyProtection="0"/>
    <xf numFmtId="0" fontId="54" fillId="0" borderId="0" applyNumberFormat="0" applyFill="0" applyBorder="0" applyAlignment="0" applyProtection="0"/>
    <xf numFmtId="0" fontId="19" fillId="14" borderId="0" applyNumberFormat="0" applyBorder="0" applyAlignment="0" applyProtection="0"/>
    <xf numFmtId="0" fontId="55" fillId="4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1"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45" borderId="11" applyNumberFormat="0" applyFont="0" applyAlignment="0" applyProtection="0"/>
    <xf numFmtId="0" fontId="0" fillId="0" borderId="0">
      <alignment/>
      <protection/>
    </xf>
    <xf numFmtId="0" fontId="0" fillId="0" borderId="0">
      <alignment/>
      <protection/>
    </xf>
    <xf numFmtId="0" fontId="14" fillId="0" borderId="0">
      <alignment/>
      <protection/>
    </xf>
    <xf numFmtId="0" fontId="47" fillId="0" borderId="0">
      <alignment/>
      <protection/>
    </xf>
    <xf numFmtId="0" fontId="14" fillId="0" borderId="0">
      <alignment/>
      <protection/>
    </xf>
    <xf numFmtId="0" fontId="47" fillId="0" borderId="0">
      <alignment/>
      <protection/>
    </xf>
    <xf numFmtId="0" fontId="1" fillId="0" borderId="0">
      <alignment/>
      <protection/>
    </xf>
    <xf numFmtId="0" fontId="0" fillId="0" borderId="0">
      <alignment/>
      <protection/>
    </xf>
    <xf numFmtId="0" fontId="0" fillId="0" borderId="0">
      <alignment/>
      <protection/>
    </xf>
    <xf numFmtId="0" fontId="56" fillId="42" borderId="12" applyNumberFormat="0" applyAlignment="0" applyProtection="0"/>
    <xf numFmtId="9" fontId="0" fillId="0" borderId="0" applyFont="0" applyFill="0" applyBorder="0" applyAlignment="0" applyProtection="0"/>
    <xf numFmtId="0" fontId="57" fillId="0" borderId="13" applyNumberFormat="0" applyFill="0" applyAlignment="0" applyProtection="0"/>
    <xf numFmtId="0" fontId="58" fillId="46" borderId="14" applyNumberFormat="0" applyAlignment="0" applyProtection="0"/>
    <xf numFmtId="0" fontId="13" fillId="0" borderId="0">
      <alignment/>
      <protection/>
    </xf>
    <xf numFmtId="0" fontId="0" fillId="0" borderId="0">
      <alignment/>
      <protection/>
    </xf>
    <xf numFmtId="175" fontId="0"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23" fillId="0" borderId="15" applyNumberFormat="0" applyFill="0" applyAlignment="0" applyProtection="0"/>
    <xf numFmtId="0" fontId="61" fillId="0" borderId="16" applyNumberFormat="0" applyFill="0" applyAlignment="0" applyProtection="0"/>
    <xf numFmtId="0" fontId="62" fillId="47" borderId="6" applyNumberFormat="0" applyAlignment="0" applyProtection="0"/>
    <xf numFmtId="173" fontId="0" fillId="0" borderId="0" applyFill="0" applyBorder="0" applyAlignment="0" applyProtection="0"/>
    <xf numFmtId="0" fontId="63" fillId="0" borderId="0" applyNumberFormat="0" applyFill="0" applyBorder="0" applyAlignment="0" applyProtection="0"/>
    <xf numFmtId="43" fontId="0" fillId="0" borderId="0" applyFont="0" applyFill="0" applyBorder="0" applyAlignment="0" applyProtection="0"/>
  </cellStyleXfs>
  <cellXfs count="185">
    <xf numFmtId="0" fontId="0" fillId="0" borderId="0" xfId="0" applyAlignment="1">
      <alignment/>
    </xf>
    <xf numFmtId="0" fontId="0" fillId="0" borderId="0" xfId="0" applyFont="1" applyAlignment="1">
      <alignment/>
    </xf>
    <xf numFmtId="4" fontId="0" fillId="0" borderId="0" xfId="0" applyNumberFormat="1" applyAlignment="1">
      <alignment horizontal="right"/>
    </xf>
    <xf numFmtId="0" fontId="0" fillId="0" borderId="0" xfId="0" applyAlignment="1">
      <alignment vertical="top" wrapText="1"/>
    </xf>
    <xf numFmtId="0" fontId="0" fillId="0" borderId="0" xfId="0" applyAlignment="1" applyProtection="1">
      <alignment vertical="top"/>
      <protection/>
    </xf>
    <xf numFmtId="0" fontId="0" fillId="0" borderId="0" xfId="0" applyAlignment="1" applyProtection="1">
      <alignment/>
      <protection/>
    </xf>
    <xf numFmtId="0" fontId="5" fillId="0" borderId="0" xfId="0" applyFont="1" applyAlignment="1">
      <alignment vertical="top"/>
    </xf>
    <xf numFmtId="0" fontId="3" fillId="0" borderId="0" xfId="0" applyFont="1" applyAlignment="1" applyProtection="1">
      <alignment vertical="top" wrapText="1"/>
      <protection/>
    </xf>
    <xf numFmtId="4" fontId="12" fillId="0" borderId="0" xfId="0" applyNumberFormat="1" applyFont="1" applyBorder="1" applyAlignment="1" applyProtection="1">
      <alignment horizontal="right"/>
      <protection/>
    </xf>
    <xf numFmtId="4" fontId="3" fillId="0" borderId="0" xfId="0" applyNumberFormat="1" applyFont="1" applyBorder="1" applyAlignment="1" applyProtection="1">
      <alignment/>
      <protection/>
    </xf>
    <xf numFmtId="4" fontId="5" fillId="0" borderId="0" xfId="0" applyNumberFormat="1" applyFont="1" applyAlignment="1" applyProtection="1">
      <alignment/>
      <protection/>
    </xf>
    <xf numFmtId="4" fontId="0" fillId="0" borderId="0" xfId="0" applyNumberFormat="1" applyAlignment="1">
      <alignment horizontal="center"/>
    </xf>
    <xf numFmtId="0" fontId="0" fillId="0" borderId="0" xfId="0" applyFont="1" applyBorder="1" applyAlignment="1">
      <alignment vertical="top" wrapText="1"/>
    </xf>
    <xf numFmtId="4" fontId="5" fillId="0" borderId="0" xfId="111" applyNumberFormat="1" applyFont="1" applyFill="1" applyBorder="1" applyAlignment="1">
      <alignment horizontal="right" vertical="center"/>
      <protection/>
    </xf>
    <xf numFmtId="0" fontId="0" fillId="0" borderId="0" xfId="111" applyFill="1" applyBorder="1">
      <alignment/>
      <protection/>
    </xf>
    <xf numFmtId="0" fontId="5" fillId="0" borderId="0" xfId="111" applyFont="1" applyFill="1" applyBorder="1" applyAlignment="1">
      <alignment horizontal="center" vertical="top"/>
      <protection/>
    </xf>
    <xf numFmtId="0" fontId="5" fillId="0" borderId="0" xfId="111" applyFont="1" applyFill="1" applyBorder="1" applyAlignment="1">
      <alignment horizontal="center" wrapText="1"/>
      <protection/>
    </xf>
    <xf numFmtId="4" fontId="5" fillId="0" borderId="0" xfId="111" applyNumberFormat="1" applyFont="1" applyFill="1" applyBorder="1" applyAlignment="1">
      <alignment horizontal="center"/>
      <protection/>
    </xf>
    <xf numFmtId="4" fontId="0" fillId="0" borderId="0" xfId="111" applyNumberFormat="1" applyFont="1" applyAlignment="1">
      <alignment/>
      <protection/>
    </xf>
    <xf numFmtId="4" fontId="0" fillId="0" borderId="0" xfId="111" applyNumberFormat="1" applyFont="1" applyAlignment="1">
      <alignment horizontal="right"/>
      <protection/>
    </xf>
    <xf numFmtId="0" fontId="6" fillId="0" borderId="0" xfId="111" applyFont="1" applyAlignment="1">
      <alignment vertical="top" wrapText="1"/>
      <protection/>
    </xf>
    <xf numFmtId="0" fontId="0" fillId="0" borderId="0" xfId="0" applyAlignment="1">
      <alignment/>
    </xf>
    <xf numFmtId="4" fontId="0" fillId="0" borderId="0" xfId="0" applyNumberFormat="1" applyFont="1" applyBorder="1" applyAlignment="1" applyProtection="1">
      <alignment horizontal="right" wrapText="1"/>
      <protection/>
    </xf>
    <xf numFmtId="4" fontId="0" fillId="0" borderId="0" xfId="0" applyNumberFormat="1" applyAlignment="1">
      <alignment/>
    </xf>
    <xf numFmtId="0" fontId="5" fillId="0" borderId="0" xfId="111" applyFont="1" applyBorder="1" applyAlignment="1" applyProtection="1">
      <alignment vertical="top" wrapText="1"/>
      <protection/>
    </xf>
    <xf numFmtId="0" fontId="0" fillId="0" borderId="0" xfId="111" applyFont="1" applyAlignment="1" applyProtection="1">
      <alignment horizontal="center" wrapText="1"/>
      <protection/>
    </xf>
    <xf numFmtId="4" fontId="0" fillId="0" borderId="0" xfId="0" applyNumberFormat="1" applyFont="1" applyAlignment="1" applyProtection="1">
      <alignment horizontal="right"/>
      <protection/>
    </xf>
    <xf numFmtId="49" fontId="3" fillId="0" borderId="0" xfId="0" applyNumberFormat="1" applyFont="1" applyBorder="1" applyAlignment="1">
      <alignment horizontal="right" vertical="top"/>
    </xf>
    <xf numFmtId="49" fontId="5" fillId="0" borderId="0" xfId="0" applyNumberFormat="1" applyFont="1" applyBorder="1" applyAlignment="1">
      <alignment horizontal="left" vertical="center"/>
    </xf>
    <xf numFmtId="4" fontId="3" fillId="0" borderId="0" xfId="0" applyNumberFormat="1" applyFont="1" applyBorder="1" applyAlignment="1">
      <alignment horizontal="center"/>
    </xf>
    <xf numFmtId="164" fontId="6" fillId="0" borderId="0" xfId="0" applyNumberFormat="1" applyFont="1" applyBorder="1" applyAlignment="1">
      <alignment/>
    </xf>
    <xf numFmtId="0" fontId="0" fillId="0" borderId="0" xfId="102" applyFont="1">
      <alignment/>
      <protection/>
    </xf>
    <xf numFmtId="0" fontId="28" fillId="0" borderId="0" xfId="0" applyFont="1" applyAlignment="1">
      <alignment horizontal="left" vertical="center"/>
    </xf>
    <xf numFmtId="0" fontId="29" fillId="0" borderId="0" xfId="0" applyFont="1" applyAlignment="1">
      <alignment horizontal="left"/>
    </xf>
    <xf numFmtId="0" fontId="30" fillId="0" borderId="0" xfId="0" applyFont="1" applyAlignment="1">
      <alignment horizontal="left"/>
    </xf>
    <xf numFmtId="0" fontId="0" fillId="0" borderId="17" xfId="0" applyBorder="1" applyAlignment="1">
      <alignment/>
    </xf>
    <xf numFmtId="0" fontId="0" fillId="0" borderId="17" xfId="102" applyFont="1" applyBorder="1">
      <alignment/>
      <protection/>
    </xf>
    <xf numFmtId="0" fontId="9" fillId="0" borderId="0" xfId="102" applyFont="1">
      <alignment/>
      <protection/>
    </xf>
    <xf numFmtId="0" fontId="9" fillId="0" borderId="0" xfId="102" applyFont="1" applyAlignment="1">
      <alignment horizontal="left" vertical="top" indent="4"/>
      <protection/>
    </xf>
    <xf numFmtId="0" fontId="9" fillId="0" borderId="0" xfId="102" applyFont="1" applyBorder="1" applyAlignment="1">
      <alignment horizontal="left" vertical="top" wrapText="1"/>
      <protection/>
    </xf>
    <xf numFmtId="0" fontId="9" fillId="0" borderId="0" xfId="102" applyFont="1" applyAlignment="1">
      <alignment horizontal="left" indent="4"/>
      <protection/>
    </xf>
    <xf numFmtId="0" fontId="9" fillId="0" borderId="0" xfId="102" applyFont="1" applyAlignment="1">
      <alignment horizontal="left" wrapText="1"/>
      <protection/>
    </xf>
    <xf numFmtId="0" fontId="9" fillId="0" borderId="0" xfId="102" applyFont="1" applyAlignment="1">
      <alignment vertical="top"/>
      <protection/>
    </xf>
    <xf numFmtId="0" fontId="11" fillId="0" borderId="0" xfId="102" applyFont="1" applyBorder="1" applyAlignment="1">
      <alignment horizontal="left" vertical="top"/>
      <protection/>
    </xf>
    <xf numFmtId="0" fontId="9" fillId="0" borderId="0" xfId="102" applyFont="1" applyAlignment="1">
      <alignment horizontal="left" vertical="top"/>
      <protection/>
    </xf>
    <xf numFmtId="0" fontId="11" fillId="0" borderId="0" xfId="102" applyFont="1" applyBorder="1" applyAlignment="1">
      <alignment vertical="center" wrapText="1"/>
      <protection/>
    </xf>
    <xf numFmtId="0" fontId="6" fillId="0" borderId="0" xfId="102" applyFont="1" applyBorder="1" applyAlignment="1">
      <alignment vertical="top"/>
      <protection/>
    </xf>
    <xf numFmtId="0" fontId="11" fillId="0" borderId="0" xfId="102" applyFont="1" applyBorder="1" applyAlignment="1">
      <alignment horizontal="left" vertical="top" wrapText="1"/>
      <protection/>
    </xf>
    <xf numFmtId="0" fontId="9" fillId="0" borderId="0" xfId="102" applyFont="1" applyBorder="1" applyAlignment="1">
      <alignment horizontal="center"/>
      <protection/>
    </xf>
    <xf numFmtId="2" fontId="64" fillId="0" borderId="0" xfId="102" applyNumberFormat="1" applyFont="1" applyBorder="1" applyAlignment="1">
      <alignment horizontal="right"/>
      <protection/>
    </xf>
    <xf numFmtId="164" fontId="9" fillId="0" borderId="0" xfId="102" applyNumberFormat="1" applyFont="1" applyBorder="1" applyAlignment="1">
      <alignment horizontal="right"/>
      <protection/>
    </xf>
    <xf numFmtId="0" fontId="9" fillId="0" borderId="0" xfId="102" applyFont="1" applyAlignment="1">
      <alignment vertical="center"/>
      <protection/>
    </xf>
    <xf numFmtId="0" fontId="0" fillId="0" borderId="0" xfId="0" applyFont="1" applyBorder="1" applyAlignment="1">
      <alignment horizontal="center" wrapText="1"/>
    </xf>
    <xf numFmtId="2" fontId="0" fillId="0" borderId="0" xfId="0" applyNumberFormat="1" applyFont="1" applyBorder="1" applyAlignment="1">
      <alignment horizontal="right" wrapText="1"/>
    </xf>
    <xf numFmtId="4" fontId="0" fillId="0" borderId="0" xfId="0" applyNumberFormat="1" applyFont="1" applyBorder="1" applyAlignment="1">
      <alignment horizontal="right" wrapText="1"/>
    </xf>
    <xf numFmtId="0" fontId="32" fillId="0" borderId="0" xfId="0" applyFont="1" applyBorder="1" applyAlignment="1">
      <alignment wrapText="1"/>
    </xf>
    <xf numFmtId="2" fontId="32" fillId="0" borderId="0" xfId="0" applyNumberFormat="1" applyFont="1" applyBorder="1" applyAlignment="1">
      <alignment wrapText="1"/>
    </xf>
    <xf numFmtId="4" fontId="33" fillId="48" borderId="18" xfId="0" applyNumberFormat="1" applyFont="1" applyFill="1" applyBorder="1" applyAlignment="1">
      <alignment horizontal="center" vertical="center" wrapText="1"/>
    </xf>
    <xf numFmtId="2" fontId="33" fillId="48" borderId="18" xfId="0" applyNumberFormat="1" applyFont="1" applyFill="1" applyBorder="1" applyAlignment="1">
      <alignment horizontal="center" vertical="center" wrapText="1"/>
    </xf>
    <xf numFmtId="0" fontId="32" fillId="0" borderId="0" xfId="0" applyFont="1" applyBorder="1" applyAlignment="1">
      <alignment horizontal="center" vertical="center" wrapText="1"/>
    </xf>
    <xf numFmtId="2" fontId="32" fillId="0" borderId="0" xfId="0" applyNumberFormat="1" applyFont="1" applyBorder="1" applyAlignment="1">
      <alignment horizontal="center" vertical="center" wrapText="1"/>
    </xf>
    <xf numFmtId="4" fontId="33" fillId="0" borderId="0" xfId="0" applyNumberFormat="1" applyFont="1" applyFill="1" applyBorder="1" applyAlignment="1">
      <alignment horizontal="center" vertical="center" wrapText="1"/>
    </xf>
    <xf numFmtId="4" fontId="33" fillId="0" borderId="0" xfId="0" applyNumberFormat="1" applyFont="1" applyFill="1" applyBorder="1" applyAlignment="1">
      <alignment horizontal="center" wrapText="1"/>
    </xf>
    <xf numFmtId="2" fontId="33" fillId="0" borderId="0" xfId="0" applyNumberFormat="1" applyFont="1" applyFill="1" applyBorder="1" applyAlignment="1">
      <alignment horizontal="right" wrapText="1"/>
    </xf>
    <xf numFmtId="4" fontId="33" fillId="0" borderId="0" xfId="0" applyNumberFormat="1" applyFont="1" applyFill="1" applyBorder="1" applyAlignment="1">
      <alignment horizontal="right" wrapText="1"/>
    </xf>
    <xf numFmtId="0" fontId="6" fillId="49" borderId="0" xfId="0" applyFont="1" applyFill="1" applyBorder="1" applyAlignment="1">
      <alignment vertical="center" wrapText="1"/>
    </xf>
    <xf numFmtId="0" fontId="6" fillId="49" borderId="0" xfId="0" applyFont="1" applyFill="1" applyBorder="1" applyAlignment="1">
      <alignment horizontal="center" vertical="center" wrapText="1"/>
    </xf>
    <xf numFmtId="0" fontId="9" fillId="0" borderId="0" xfId="0" applyFont="1" applyBorder="1" applyAlignment="1">
      <alignment vertical="center" wrapText="1"/>
    </xf>
    <xf numFmtId="2" fontId="9" fillId="0" borderId="0" xfId="0" applyNumberFormat="1" applyFont="1" applyBorder="1" applyAlignment="1">
      <alignment vertical="center" wrapText="1"/>
    </xf>
    <xf numFmtId="4" fontId="33" fillId="0" borderId="0" xfId="0" applyNumberFormat="1" applyFont="1" applyBorder="1" applyAlignment="1">
      <alignment horizontal="right" wrapText="1"/>
    </xf>
    <xf numFmtId="0" fontId="32" fillId="0" borderId="0" xfId="0" applyFont="1" applyBorder="1" applyAlignment="1">
      <alignment horizontal="center" wrapText="1"/>
    </xf>
    <xf numFmtId="2" fontId="32" fillId="0" borderId="0" xfId="0" applyNumberFormat="1" applyFont="1" applyBorder="1" applyAlignment="1">
      <alignment horizontal="right" wrapText="1"/>
    </xf>
    <xf numFmtId="4" fontId="32" fillId="0" borderId="0" xfId="0" applyNumberFormat="1" applyFont="1" applyBorder="1" applyAlignment="1">
      <alignment horizontal="right" wrapText="1"/>
    </xf>
    <xf numFmtId="0" fontId="0" fillId="0" borderId="0" xfId="0" applyFont="1" applyBorder="1" applyAlignment="1">
      <alignment wrapText="1"/>
    </xf>
    <xf numFmtId="0" fontId="34" fillId="0" borderId="0" xfId="0" applyFont="1" applyBorder="1" applyAlignment="1">
      <alignment vertical="top" wrapText="1"/>
    </xf>
    <xf numFmtId="0" fontId="33" fillId="0" borderId="0" xfId="0" applyFont="1" applyBorder="1" applyAlignment="1">
      <alignment vertical="top" wrapText="1"/>
    </xf>
    <xf numFmtId="0" fontId="0" fillId="50" borderId="0" xfId="0" applyFont="1" applyFill="1" applyBorder="1" applyAlignment="1">
      <alignment horizontal="center" wrapText="1"/>
    </xf>
    <xf numFmtId="2" fontId="0" fillId="50" borderId="0" xfId="0" applyNumberFormat="1" applyFont="1" applyFill="1" applyBorder="1" applyAlignment="1">
      <alignment horizontal="right" wrapText="1"/>
    </xf>
    <xf numFmtId="4" fontId="5" fillId="50" borderId="0" xfId="0" applyNumberFormat="1" applyFont="1" applyFill="1" applyBorder="1" applyAlignment="1">
      <alignment horizontal="right" wrapText="1"/>
    </xf>
    <xf numFmtId="2" fontId="0" fillId="0" borderId="0" xfId="0" applyNumberFormat="1" applyFont="1" applyBorder="1" applyAlignment="1">
      <alignment wrapText="1"/>
    </xf>
    <xf numFmtId="4" fontId="6" fillId="49" borderId="0" xfId="0" applyNumberFormat="1" applyFont="1" applyFill="1" applyBorder="1" applyAlignment="1">
      <alignment horizontal="right" vertical="center" wrapText="1"/>
    </xf>
    <xf numFmtId="0" fontId="32" fillId="0" borderId="0" xfId="0" applyFont="1" applyBorder="1" applyAlignment="1">
      <alignment vertical="center" wrapText="1"/>
    </xf>
    <xf numFmtId="2" fontId="32" fillId="0" borderId="0" xfId="0" applyNumberFormat="1" applyFont="1" applyBorder="1" applyAlignment="1">
      <alignment vertical="center" wrapText="1"/>
    </xf>
    <xf numFmtId="0" fontId="32" fillId="0" borderId="0" xfId="0" applyFont="1" applyBorder="1" applyAlignment="1">
      <alignment vertical="top" wrapText="1"/>
    </xf>
    <xf numFmtId="49" fontId="5" fillId="0" borderId="0" xfId="0" applyNumberFormat="1" applyFont="1" applyAlignment="1">
      <alignment horizontal="center" vertical="top"/>
    </xf>
    <xf numFmtId="0" fontId="5" fillId="50" borderId="0" xfId="0" applyFont="1" applyFill="1" applyBorder="1" applyAlignment="1">
      <alignment horizontal="left" indent="1"/>
    </xf>
    <xf numFmtId="49" fontId="5" fillId="0" borderId="0" xfId="0" applyNumberFormat="1" applyFont="1" applyAlignment="1" applyProtection="1">
      <alignment horizontal="center" vertical="top"/>
      <protection/>
    </xf>
    <xf numFmtId="0" fontId="5" fillId="0" borderId="0" xfId="111" applyFont="1" applyAlignment="1">
      <alignment wrapText="1"/>
      <protection/>
    </xf>
    <xf numFmtId="0" fontId="5" fillId="0" borderId="0" xfId="111" applyFont="1" applyAlignment="1">
      <alignment vertical="top" wrapText="1"/>
      <protection/>
    </xf>
    <xf numFmtId="0" fontId="0" fillId="0" borderId="0" xfId="111" applyFill="1" applyBorder="1" applyAlignment="1">
      <alignment vertical="center"/>
      <protection/>
    </xf>
    <xf numFmtId="0" fontId="0" fillId="0" borderId="0" xfId="111" applyFont="1" applyAlignment="1">
      <alignment horizontal="center" wrapText="1"/>
      <protection/>
    </xf>
    <xf numFmtId="0" fontId="0" fillId="0" borderId="0" xfId="0" applyAlignment="1">
      <alignment horizontal="center" wrapText="1"/>
    </xf>
    <xf numFmtId="0" fontId="3" fillId="0" borderId="0" xfId="0" applyFont="1" applyBorder="1" applyAlignment="1">
      <alignment horizontal="center" wrapText="1"/>
    </xf>
    <xf numFmtId="0" fontId="12" fillId="0" borderId="0" xfId="0" applyFont="1" applyAlignment="1" applyProtection="1">
      <alignment horizontal="center" wrapText="1"/>
      <protection/>
    </xf>
    <xf numFmtId="0" fontId="0" fillId="0" borderId="0" xfId="0" applyFont="1" applyAlignment="1" applyProtection="1">
      <alignment horizontal="center" wrapText="1"/>
      <protection/>
    </xf>
    <xf numFmtId="0" fontId="5" fillId="0" borderId="0" xfId="111" applyFont="1" applyFill="1" applyBorder="1" applyAlignment="1">
      <alignment horizontal="center" vertical="top"/>
      <protection/>
    </xf>
    <xf numFmtId="49" fontId="5" fillId="0" borderId="0" xfId="0" applyNumberFormat="1" applyFont="1" applyAlignment="1">
      <alignment horizontal="right" vertical="top"/>
    </xf>
    <xf numFmtId="49" fontId="3" fillId="49" borderId="19" xfId="0" applyNumberFormat="1" applyFont="1" applyFill="1" applyBorder="1" applyAlignment="1">
      <alignment horizontal="right" vertical="center"/>
    </xf>
    <xf numFmtId="49" fontId="5" fillId="49" borderId="19" xfId="0" applyNumberFormat="1" applyFont="1" applyFill="1" applyBorder="1" applyAlignment="1">
      <alignment horizontal="left" vertical="center"/>
    </xf>
    <xf numFmtId="0" fontId="3" fillId="49" borderId="19" xfId="0" applyFont="1" applyFill="1" applyBorder="1" applyAlignment="1">
      <alignment horizontal="center" vertical="center" wrapText="1"/>
    </xf>
    <xf numFmtId="4" fontId="3" fillId="49" borderId="19" xfId="0" applyNumberFormat="1" applyFont="1" applyFill="1" applyBorder="1" applyAlignment="1">
      <alignment horizontal="center" vertical="center"/>
    </xf>
    <xf numFmtId="164" fontId="5" fillId="49" borderId="19" xfId="0" applyNumberFormat="1" applyFont="1" applyFill="1" applyBorder="1" applyAlignment="1">
      <alignment vertical="center"/>
    </xf>
    <xf numFmtId="0" fontId="5" fillId="0" borderId="0" xfId="0" applyFont="1" applyBorder="1" applyAlignment="1">
      <alignment horizontal="center" vertical="top" wrapText="1"/>
    </xf>
    <xf numFmtId="4" fontId="33" fillId="48" borderId="18" xfId="0" applyNumberFormat="1" applyFont="1" applyFill="1" applyBorder="1" applyAlignment="1">
      <alignment horizontal="center" vertical="center" wrapText="1"/>
    </xf>
    <xf numFmtId="4" fontId="33" fillId="0" borderId="0" xfId="0" applyNumberFormat="1" applyFont="1" applyFill="1" applyBorder="1" applyAlignment="1">
      <alignment horizontal="center" vertical="top" wrapText="1"/>
    </xf>
    <xf numFmtId="0" fontId="5" fillId="49" borderId="0" xfId="0" applyFont="1" applyFill="1" applyBorder="1" applyAlignment="1">
      <alignment wrapText="1"/>
    </xf>
    <xf numFmtId="0" fontId="33" fillId="49" borderId="0" xfId="0" applyFont="1" applyFill="1" applyBorder="1" applyAlignment="1">
      <alignment vertical="center" wrapText="1"/>
    </xf>
    <xf numFmtId="0" fontId="33" fillId="0" borderId="0" xfId="0" applyFont="1" applyBorder="1" applyAlignment="1">
      <alignment horizontal="center" vertical="top" wrapText="1"/>
    </xf>
    <xf numFmtId="49" fontId="3" fillId="0" borderId="0" xfId="0" applyNumberFormat="1" applyFont="1" applyAlignment="1" applyProtection="1">
      <alignment horizontal="center" vertical="top"/>
      <protection/>
    </xf>
    <xf numFmtId="4" fontId="6" fillId="49" borderId="0" xfId="0" applyNumberFormat="1" applyFont="1" applyFill="1" applyBorder="1" applyAlignment="1">
      <alignment horizontal="center" vertical="center" wrapText="1"/>
    </xf>
    <xf numFmtId="0" fontId="5" fillId="50" borderId="0" xfId="0" applyFont="1" applyFill="1" applyBorder="1" applyAlignment="1">
      <alignment horizontal="center" vertical="top" wrapText="1"/>
    </xf>
    <xf numFmtId="0" fontId="0" fillId="0" borderId="0" xfId="0" applyFont="1" applyAlignment="1">
      <alignment/>
    </xf>
    <xf numFmtId="0" fontId="8" fillId="49" borderId="0" xfId="0" applyFont="1" applyFill="1" applyBorder="1" applyAlignment="1">
      <alignment vertical="center" wrapText="1"/>
    </xf>
    <xf numFmtId="4" fontId="6" fillId="49" borderId="0" xfId="0" applyNumberFormat="1" applyFont="1" applyFill="1" applyBorder="1" applyAlignment="1">
      <alignment vertical="center" wrapText="1"/>
    </xf>
    <xf numFmtId="2" fontId="8" fillId="0" borderId="0" xfId="0" applyNumberFormat="1" applyFont="1" applyBorder="1" applyAlignment="1">
      <alignment vertical="center" wrapText="1"/>
    </xf>
    <xf numFmtId="0" fontId="8" fillId="0" borderId="0" xfId="0" applyFont="1" applyBorder="1" applyAlignment="1">
      <alignment vertical="center" wrapText="1"/>
    </xf>
    <xf numFmtId="0" fontId="8" fillId="49" borderId="20" xfId="0" applyFont="1" applyFill="1" applyBorder="1" applyAlignment="1">
      <alignment vertical="center" wrapText="1"/>
    </xf>
    <xf numFmtId="4" fontId="6" fillId="49" borderId="21" xfId="0" applyNumberFormat="1" applyFont="1" applyFill="1" applyBorder="1" applyAlignment="1">
      <alignment vertical="center"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8" fillId="0" borderId="0" xfId="0" applyFont="1" applyBorder="1" applyAlignment="1">
      <alignment horizontal="center" wrapText="1"/>
    </xf>
    <xf numFmtId="0" fontId="8" fillId="0" borderId="0" xfId="0" applyFont="1" applyBorder="1" applyAlignment="1">
      <alignment wrapText="1"/>
    </xf>
    <xf numFmtId="2" fontId="8" fillId="0" borderId="0" xfId="0" applyNumberFormat="1" applyFont="1" applyBorder="1" applyAlignment="1">
      <alignment wrapText="1"/>
    </xf>
    <xf numFmtId="4" fontId="2" fillId="50" borderId="0" xfId="0" applyNumberFormat="1" applyFont="1" applyFill="1" applyBorder="1" applyAlignment="1">
      <alignment wrapText="1"/>
    </xf>
    <xf numFmtId="0" fontId="2" fillId="50" borderId="0" xfId="97" applyFont="1" applyFill="1" applyAlignment="1" applyProtection="1">
      <alignment vertical="top"/>
      <protection/>
    </xf>
    <xf numFmtId="0" fontId="8" fillId="50" borderId="0" xfId="0" applyFont="1" applyFill="1" applyBorder="1" applyAlignment="1">
      <alignment wrapText="1"/>
    </xf>
    <xf numFmtId="2" fontId="8" fillId="50" borderId="0" xfId="0" applyNumberFormat="1" applyFont="1" applyFill="1" applyBorder="1" applyAlignment="1">
      <alignment horizontal="right" wrapText="1"/>
    </xf>
    <xf numFmtId="4" fontId="8" fillId="50" borderId="0" xfId="0" applyNumberFormat="1" applyFont="1" applyFill="1" applyBorder="1" applyAlignment="1">
      <alignment horizontal="right" wrapText="1"/>
    </xf>
    <xf numFmtId="0" fontId="65" fillId="0" borderId="0" xfId="97" applyFont="1" applyAlignment="1" applyProtection="1">
      <alignment vertical="top"/>
      <protection/>
    </xf>
    <xf numFmtId="0" fontId="8" fillId="0" borderId="0" xfId="0" applyFont="1" applyAlignment="1">
      <alignment/>
    </xf>
    <xf numFmtId="0" fontId="6" fillId="49" borderId="0" xfId="0" applyFont="1" applyFill="1" applyBorder="1" applyAlignment="1">
      <alignment vertical="center"/>
    </xf>
    <xf numFmtId="0" fontId="33" fillId="0" borderId="0" xfId="0" applyFont="1" applyFill="1" applyBorder="1" applyAlignment="1">
      <alignment wrapText="1"/>
    </xf>
    <xf numFmtId="0" fontId="0" fillId="50" borderId="0" xfId="0" applyFont="1" applyFill="1" applyBorder="1" applyAlignment="1">
      <alignment wrapText="1"/>
    </xf>
    <xf numFmtId="0" fontId="0" fillId="0" borderId="0" xfId="0" applyFont="1" applyAlignment="1">
      <alignment horizontal="center" wrapText="1"/>
    </xf>
    <xf numFmtId="0" fontId="0" fillId="0" borderId="0" xfId="0" applyFont="1" applyAlignment="1">
      <alignment vertical="top" wrapText="1"/>
    </xf>
    <xf numFmtId="0" fontId="0" fillId="0" borderId="0" xfId="111" applyFont="1" applyBorder="1" applyAlignment="1" applyProtection="1">
      <alignment vertical="top" wrapText="1"/>
      <protection/>
    </xf>
    <xf numFmtId="4" fontId="0" fillId="0" borderId="0" xfId="0" applyNumberFormat="1" applyFont="1" applyAlignment="1">
      <alignment/>
    </xf>
    <xf numFmtId="0" fontId="0"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horizontal="justify" vertical="top" wrapText="1"/>
      <protection/>
    </xf>
    <xf numFmtId="0" fontId="28" fillId="0" borderId="0" xfId="0" applyFont="1" applyAlignment="1">
      <alignment horizontal="center" vertical="center"/>
    </xf>
    <xf numFmtId="0" fontId="29" fillId="0" borderId="0" xfId="0" applyFont="1" applyAlignment="1">
      <alignment horizontal="center"/>
    </xf>
    <xf numFmtId="0" fontId="30" fillId="0" borderId="0" xfId="0" applyFont="1" applyAlignment="1">
      <alignment horizontal="center"/>
    </xf>
    <xf numFmtId="0" fontId="30" fillId="0" borderId="17" xfId="0" applyFont="1" applyBorder="1" applyAlignment="1">
      <alignment horizontal="center"/>
    </xf>
    <xf numFmtId="0" fontId="31" fillId="0" borderId="0" xfId="102" applyFont="1" applyBorder="1" applyAlignment="1">
      <alignment horizontal="center" vertical="top" wrapText="1"/>
      <protection/>
    </xf>
    <xf numFmtId="0" fontId="9" fillId="0" borderId="0" xfId="102" applyFont="1" applyAlignment="1">
      <alignment horizontal="left" vertical="top" indent="4"/>
      <protection/>
    </xf>
    <xf numFmtId="0" fontId="9" fillId="0" borderId="0" xfId="102" applyFont="1" applyAlignment="1">
      <alignment horizontal="center"/>
      <protection/>
    </xf>
    <xf numFmtId="0" fontId="9" fillId="0" borderId="0" xfId="102" applyFont="1" applyBorder="1" applyAlignment="1">
      <alignment horizontal="left" vertical="top" wrapText="1"/>
      <protection/>
    </xf>
    <xf numFmtId="0" fontId="9" fillId="0" borderId="0" xfId="102" applyFont="1" applyAlignment="1">
      <alignment horizontal="left" indent="4"/>
      <protection/>
    </xf>
    <xf numFmtId="0" fontId="9" fillId="0" borderId="0" xfId="102" applyFont="1" applyAlignment="1">
      <alignment horizontal="left" wrapText="1"/>
      <protection/>
    </xf>
    <xf numFmtId="0" fontId="9" fillId="0" borderId="0" xfId="102" applyFont="1" applyAlignment="1">
      <alignment horizontal="center" vertical="center"/>
      <protection/>
    </xf>
    <xf numFmtId="0" fontId="9" fillId="0" borderId="0" xfId="102" applyFont="1" applyAlignment="1">
      <alignment horizontal="left" vertical="top" wrapText="1"/>
      <protection/>
    </xf>
    <xf numFmtId="0" fontId="9" fillId="0" borderId="0" xfId="102" applyFont="1" applyAlignment="1">
      <alignment horizontal="left" vertical="top" indent="3"/>
      <protection/>
    </xf>
    <xf numFmtId="0" fontId="9" fillId="0" borderId="0" xfId="102" applyFont="1" applyBorder="1" applyAlignment="1">
      <alignment horizontal="left" vertical="top"/>
      <protection/>
    </xf>
    <xf numFmtId="0" fontId="9" fillId="0" borderId="0" xfId="102" applyFont="1" applyBorder="1" applyAlignment="1">
      <alignment horizontal="left" vertical="top" wrapText="1" indent="4"/>
      <protection/>
    </xf>
    <xf numFmtId="0" fontId="2" fillId="49" borderId="0" xfId="0" applyFont="1" applyFill="1" applyBorder="1" applyAlignment="1">
      <alignment horizontal="center" vertical="center" wrapText="1"/>
    </xf>
    <xf numFmtId="4" fontId="8" fillId="0" borderId="0" xfId="0" applyNumberFormat="1" applyFont="1" applyBorder="1" applyAlignment="1">
      <alignment horizontal="center" wrapText="1"/>
    </xf>
    <xf numFmtId="0" fontId="2" fillId="49" borderId="0" xfId="0" applyFont="1" applyFill="1" applyBorder="1" applyAlignment="1">
      <alignment horizontal="right" vertical="center" wrapText="1"/>
    </xf>
    <xf numFmtId="0" fontId="8" fillId="0" borderId="0" xfId="0" applyFont="1" applyAlignment="1">
      <alignment horizontal="center"/>
    </xf>
    <xf numFmtId="4" fontId="2" fillId="49" borderId="0" xfId="0" applyNumberFormat="1" applyFont="1" applyFill="1" applyBorder="1" applyAlignment="1">
      <alignment horizontal="right" vertical="center" wrapText="1"/>
    </xf>
    <xf numFmtId="0" fontId="2" fillId="49" borderId="22" xfId="0" applyFont="1" applyFill="1" applyBorder="1" applyAlignment="1">
      <alignment horizontal="right" vertical="center" wrapText="1"/>
    </xf>
    <xf numFmtId="0" fontId="2" fillId="49" borderId="20" xfId="0" applyFont="1" applyFill="1" applyBorder="1" applyAlignment="1">
      <alignment horizontal="right" vertical="center" wrapText="1"/>
    </xf>
    <xf numFmtId="4" fontId="2" fillId="49" borderId="20" xfId="0" applyNumberFormat="1" applyFont="1" applyFill="1" applyBorder="1" applyAlignment="1">
      <alignment horizontal="right" vertical="center" wrapText="1"/>
    </xf>
    <xf numFmtId="0" fontId="10" fillId="0" borderId="0" xfId="0" applyFont="1" applyBorder="1" applyAlignment="1">
      <alignment vertical="top" wrapText="1"/>
    </xf>
    <xf numFmtId="0" fontId="10" fillId="0" borderId="0" xfId="0" applyFont="1" applyBorder="1" applyAlignment="1">
      <alignment vertical="top"/>
    </xf>
    <xf numFmtId="4" fontId="0" fillId="0" borderId="0" xfId="0" applyNumberFormat="1" applyFont="1" applyBorder="1" applyAlignment="1" applyProtection="1">
      <alignment horizontal="right" wrapText="1"/>
      <protection locked="0"/>
    </xf>
    <xf numFmtId="0" fontId="10" fillId="0" borderId="0" xfId="0" applyFont="1" applyBorder="1" applyAlignment="1" applyProtection="1">
      <alignment vertical="top" wrapText="1"/>
      <protection locked="0"/>
    </xf>
    <xf numFmtId="4" fontId="33" fillId="48" borderId="18" xfId="0" applyNumberFormat="1" applyFont="1" applyFill="1" applyBorder="1" applyAlignment="1" applyProtection="1">
      <alignment horizontal="center" vertical="center" wrapText="1"/>
      <protection locked="0"/>
    </xf>
    <xf numFmtId="4" fontId="33" fillId="0" borderId="0" xfId="0" applyNumberFormat="1" applyFont="1" applyFill="1" applyBorder="1" applyAlignment="1" applyProtection="1">
      <alignment horizontal="right" wrapText="1"/>
      <protection locked="0"/>
    </xf>
    <xf numFmtId="0" fontId="6" fillId="49" borderId="0" xfId="0" applyFont="1" applyFill="1" applyBorder="1" applyAlignment="1" applyProtection="1">
      <alignment vertical="center" wrapText="1"/>
      <protection locked="0"/>
    </xf>
    <xf numFmtId="4" fontId="5" fillId="0" borderId="0" xfId="111" applyNumberFormat="1" applyFont="1" applyFill="1" applyBorder="1" applyAlignment="1" applyProtection="1">
      <alignment horizontal="right"/>
      <protection locked="0"/>
    </xf>
    <xf numFmtId="4" fontId="0" fillId="0" borderId="0" xfId="111" applyNumberFormat="1" applyFont="1" applyAlignment="1" applyProtection="1">
      <alignment horizontal="right"/>
      <protection locked="0"/>
    </xf>
    <xf numFmtId="0" fontId="0" fillId="0" borderId="0" xfId="111" applyFill="1" applyBorder="1" applyProtection="1">
      <alignment/>
      <protection locked="0"/>
    </xf>
    <xf numFmtId="4" fontId="0" fillId="0" borderId="0" xfId="0" applyNumberFormat="1" applyFont="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Font="1" applyAlignment="1" applyProtection="1">
      <alignment/>
      <protection locked="0"/>
    </xf>
    <xf numFmtId="4" fontId="0" fillId="0" borderId="0" xfId="0" applyNumberFormat="1" applyAlignment="1" applyProtection="1">
      <alignment horizontal="right"/>
      <protection locked="0"/>
    </xf>
    <xf numFmtId="4" fontId="3" fillId="49" borderId="19" xfId="0" applyNumberFormat="1" applyFont="1" applyFill="1" applyBorder="1" applyAlignment="1" applyProtection="1">
      <alignment horizontal="center" vertical="center"/>
      <protection locked="0"/>
    </xf>
    <xf numFmtId="4" fontId="3" fillId="0" borderId="0" xfId="0" applyNumberFormat="1" applyFont="1" applyBorder="1" applyAlignment="1" applyProtection="1">
      <alignment horizontal="center"/>
      <protection locked="0"/>
    </xf>
    <xf numFmtId="4" fontId="12" fillId="0" borderId="0" xfId="0" applyNumberFormat="1" applyFont="1" applyBorder="1" applyAlignment="1" applyProtection="1">
      <alignment/>
      <protection locked="0"/>
    </xf>
    <xf numFmtId="4" fontId="32" fillId="0" borderId="0" xfId="0" applyNumberFormat="1" applyFont="1" applyBorder="1" applyAlignment="1" applyProtection="1">
      <alignment horizontal="right" wrapText="1"/>
      <protection locked="0"/>
    </xf>
    <xf numFmtId="0" fontId="6" fillId="49" borderId="0" xfId="0" applyFont="1" applyFill="1" applyBorder="1" applyAlignment="1" applyProtection="1">
      <alignment vertical="center"/>
      <protection locked="0"/>
    </xf>
    <xf numFmtId="4" fontId="0" fillId="50" borderId="0" xfId="0" applyNumberFormat="1" applyFont="1" applyFill="1" applyBorder="1" applyAlignment="1" applyProtection="1">
      <alignment horizontal="right" wrapText="1"/>
      <protection locked="0"/>
    </xf>
    <xf numFmtId="4" fontId="0" fillId="0" borderId="0" xfId="0" applyNumberFormat="1" applyAlignment="1" applyProtection="1">
      <alignment/>
      <protection locked="0"/>
    </xf>
    <xf numFmtId="0" fontId="8" fillId="0" borderId="0" xfId="0" applyFont="1" applyAlignment="1" applyProtection="1">
      <alignment horizontal="center"/>
      <protection locked="0"/>
    </xf>
    <xf numFmtId="0" fontId="0" fillId="0" borderId="0" xfId="0" applyFont="1" applyAlignment="1" applyProtection="1">
      <alignment/>
      <protection locked="0"/>
    </xf>
  </cellXfs>
  <cellStyles count="120">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omma 4" xfId="62"/>
    <cellStyle name="Currency" xfId="63"/>
    <cellStyle name="Currency [0]" xfId="64"/>
    <cellStyle name="Currency 2" xfId="65"/>
    <cellStyle name="Currency 2 2" xfId="66"/>
    <cellStyle name="Currency 2 3" xfId="67"/>
    <cellStyle name="Explanatory Text" xfId="68"/>
    <cellStyle name="Good" xfId="69"/>
    <cellStyle name="Heading 1" xfId="70"/>
    <cellStyle name="Heading 2" xfId="71"/>
    <cellStyle name="Heading 3" xfId="72"/>
    <cellStyle name="Heading 4" xfId="73"/>
    <cellStyle name="Hiperveza 2" xfId="74"/>
    <cellStyle name="Hiperveza 2 2" xfId="75"/>
    <cellStyle name="Hiperveza 2 3" xfId="76"/>
    <cellStyle name="Hiperveza 3" xfId="77"/>
    <cellStyle name="Hyperlink" xfId="78"/>
    <cellStyle name="Input" xfId="79"/>
    <cellStyle name="Isticanje1" xfId="80"/>
    <cellStyle name="Isticanje2" xfId="81"/>
    <cellStyle name="Isticanje3" xfId="82"/>
    <cellStyle name="Isticanje4" xfId="83"/>
    <cellStyle name="Isticanje5" xfId="84"/>
    <cellStyle name="Isticanje6" xfId="85"/>
    <cellStyle name="Izračun" xfId="86"/>
    <cellStyle name="Linked Cell" xfId="87"/>
    <cellStyle name="Loše" xfId="88"/>
    <cellStyle name="Naslov 1" xfId="89"/>
    <cellStyle name="Naslov 2" xfId="90"/>
    <cellStyle name="Naslov 3" xfId="91"/>
    <cellStyle name="Naslov 4" xfId="92"/>
    <cellStyle name="Neutral" xfId="93"/>
    <cellStyle name="Neutralno" xfId="94"/>
    <cellStyle name="Normal 2" xfId="95"/>
    <cellStyle name="Normal 2 2" xfId="96"/>
    <cellStyle name="Normal 2 2 2" xfId="97"/>
    <cellStyle name="Normal 2 3" xfId="98"/>
    <cellStyle name="Normal 2 3 2" xfId="99"/>
    <cellStyle name="Normal 3" xfId="100"/>
    <cellStyle name="Normal 3 2" xfId="101"/>
    <cellStyle name="Normal 4" xfId="102"/>
    <cellStyle name="Normalno 2" xfId="103"/>
    <cellStyle name="Normalno 2 2" xfId="104"/>
    <cellStyle name="Normalno 2 3" xfId="105"/>
    <cellStyle name="Normalno 3" xfId="106"/>
    <cellStyle name="Normalno 3 2" xfId="107"/>
    <cellStyle name="Normalno 4" xfId="108"/>
    <cellStyle name="Note" xfId="109"/>
    <cellStyle name="Obično 2" xfId="110"/>
    <cellStyle name="Obično 2 2" xfId="111"/>
    <cellStyle name="Obično 3" xfId="112"/>
    <cellStyle name="Obično 3 2" xfId="113"/>
    <cellStyle name="Obično 3 3" xfId="114"/>
    <cellStyle name="Obično 4" xfId="115"/>
    <cellStyle name="Obično 4 2" xfId="116"/>
    <cellStyle name="Obično 5" xfId="117"/>
    <cellStyle name="Obično_List1" xfId="118"/>
    <cellStyle name="Output" xfId="119"/>
    <cellStyle name="Percent" xfId="120"/>
    <cellStyle name="Povezana ćelija" xfId="121"/>
    <cellStyle name="Provjera ćelije" xfId="122"/>
    <cellStyle name="Style 1" xfId="123"/>
    <cellStyle name="Style 1 2" xfId="124"/>
    <cellStyle name="TableStyleLight1" xfId="125"/>
    <cellStyle name="Tekst objašnjenja" xfId="126"/>
    <cellStyle name="Title" xfId="127"/>
    <cellStyle name="Total" xfId="128"/>
    <cellStyle name="Ukupni zbroj" xfId="129"/>
    <cellStyle name="Unos" xfId="130"/>
    <cellStyle name="Valuta 2" xfId="131"/>
    <cellStyle name="Warning Text" xfId="132"/>
    <cellStyle name="Zarez 2"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xdr:col>
      <xdr:colOff>609600</xdr:colOff>
      <xdr:row>6</xdr:row>
      <xdr:rowOff>0</xdr:rowOff>
    </xdr:to>
    <xdr:pic>
      <xdr:nvPicPr>
        <xdr:cNvPr id="1" name="Picture 3"/>
        <xdr:cNvPicPr preferRelativeResize="1">
          <a:picLocks noChangeAspect="1"/>
        </xdr:cNvPicPr>
      </xdr:nvPicPr>
      <xdr:blipFill>
        <a:blip r:embed="rId1"/>
        <a:srcRect l="-3" t="-4" r="-3" b="-4"/>
        <a:stretch>
          <a:fillRect/>
        </a:stretch>
      </xdr:blipFill>
      <xdr:spPr>
        <a:xfrm>
          <a:off x="28575" y="19050"/>
          <a:ext cx="1190625" cy="108585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ranjo\e\My%20Documents\GRADILI&#352;TA\ENT6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p."/>
      <sheetName val="O.pod."/>
      <sheetName val="Naslov"/>
      <sheetName val="Unos d.ug."/>
      <sheetName val="Ku}e"/>
      <sheetName val="Pr.sit."/>
      <sheetName val="Dop.ug."/>
      <sheetName val="Ok.sit."/>
      <sheetName val="Obra~."/>
      <sheetName val="Evid."/>
      <sheetName val="Module2"/>
      <sheetName val="Module1"/>
    </sheetNames>
    <sheetDataSet>
      <sheetData sheetId="1">
        <row r="5">
          <cell r="C5" t="str">
            <v>SLUNJ</v>
          </cell>
        </row>
        <row r="6">
          <cell r="G6" t="str">
            <v>ZAGREB</v>
          </cell>
        </row>
        <row r="8">
          <cell r="C8" t="str">
            <v>" ENTERIJER " \AKOVO</v>
          </cell>
        </row>
        <row r="19">
          <cell r="G19" t="str">
            <v>24.09.1997.</v>
          </cell>
        </row>
        <row r="20">
          <cell r="C20" t="str">
            <v> MARKO SPAJI]</v>
          </cell>
          <cell r="G20" t="str">
            <v>Milan Peri} i Dra`en Omazi}</v>
          </cell>
        </row>
        <row r="22">
          <cell r="C22" t="str">
            <v>(FAZA_4_6.XLS)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0"/>
  <sheetViews>
    <sheetView view="pageLayout" workbookViewId="0" topLeftCell="A4">
      <selection activeCell="E15" sqref="E15"/>
    </sheetView>
  </sheetViews>
  <sheetFormatPr defaultColWidth="9.140625" defaultRowHeight="12.75"/>
  <cols>
    <col min="1" max="16384" width="9.140625" style="31" customWidth="1"/>
  </cols>
  <sheetData>
    <row r="1" spans="1:14" ht="20.25">
      <c r="A1" s="21"/>
      <c r="C1" s="139" t="s">
        <v>20</v>
      </c>
      <c r="D1" s="139"/>
      <c r="E1" s="139"/>
      <c r="F1" s="139"/>
      <c r="G1" s="139"/>
      <c r="H1" s="139"/>
      <c r="I1" s="139"/>
      <c r="J1" s="139"/>
      <c r="K1" s="32"/>
      <c r="L1" s="32"/>
      <c r="M1" s="32"/>
      <c r="N1" s="32"/>
    </row>
    <row r="2" spans="1:14" ht="15.75">
      <c r="A2" s="21"/>
      <c r="C2" s="140" t="s">
        <v>21</v>
      </c>
      <c r="D2" s="140"/>
      <c r="E2" s="140"/>
      <c r="F2" s="140"/>
      <c r="G2" s="140"/>
      <c r="H2" s="140"/>
      <c r="I2" s="140"/>
      <c r="J2" s="140"/>
      <c r="K2" s="33"/>
      <c r="L2" s="33"/>
      <c r="M2" s="33"/>
      <c r="N2" s="33"/>
    </row>
    <row r="3" spans="1:14" ht="12.75">
      <c r="A3" s="21"/>
      <c r="C3" s="141" t="s">
        <v>22</v>
      </c>
      <c r="D3" s="141"/>
      <c r="E3" s="141"/>
      <c r="F3" s="141"/>
      <c r="G3" s="141"/>
      <c r="H3" s="141"/>
      <c r="I3" s="141"/>
      <c r="J3" s="141"/>
      <c r="K3" s="34"/>
      <c r="L3" s="34"/>
      <c r="M3" s="34"/>
      <c r="N3" s="34"/>
    </row>
    <row r="4" spans="1:14" ht="12.75">
      <c r="A4" s="21"/>
      <c r="C4" s="141" t="s">
        <v>23</v>
      </c>
      <c r="D4" s="141"/>
      <c r="E4" s="141"/>
      <c r="F4" s="141"/>
      <c r="G4" s="141"/>
      <c r="H4" s="141"/>
      <c r="I4" s="141"/>
      <c r="J4" s="141"/>
      <c r="K4" s="34"/>
      <c r="L4" s="34"/>
      <c r="M4" s="34"/>
      <c r="N4" s="34"/>
    </row>
    <row r="5" spans="1:14" ht="12.75">
      <c r="A5" s="21"/>
      <c r="C5" s="141" t="s">
        <v>24</v>
      </c>
      <c r="D5" s="141"/>
      <c r="E5" s="141"/>
      <c r="F5" s="141"/>
      <c r="G5" s="141"/>
      <c r="H5" s="141"/>
      <c r="I5" s="141"/>
      <c r="J5" s="141"/>
      <c r="K5" s="34"/>
      <c r="L5" s="34"/>
      <c r="M5" s="34"/>
      <c r="N5" s="34"/>
    </row>
    <row r="6" spans="1:14" ht="12.75">
      <c r="A6" s="35"/>
      <c r="B6" s="36"/>
      <c r="C6" s="142" t="s">
        <v>25</v>
      </c>
      <c r="D6" s="142"/>
      <c r="E6" s="142"/>
      <c r="F6" s="142"/>
      <c r="G6" s="142"/>
      <c r="H6" s="142"/>
      <c r="I6" s="142"/>
      <c r="J6" s="142"/>
      <c r="K6" s="34"/>
      <c r="L6" s="34"/>
      <c r="M6" s="34"/>
      <c r="N6" s="34"/>
    </row>
    <row r="7" s="37" customFormat="1" ht="14.25"/>
    <row r="8" s="37" customFormat="1" ht="14.25"/>
    <row r="9" s="37" customFormat="1" ht="14.25"/>
    <row r="10" s="37" customFormat="1" ht="14.25"/>
    <row r="11" s="37" customFormat="1" ht="14.25"/>
    <row r="12" s="37" customFormat="1" ht="14.25"/>
    <row r="13" spans="1:10" ht="38.25" customHeight="1">
      <c r="A13" s="143" t="s">
        <v>120</v>
      </c>
      <c r="B13" s="143"/>
      <c r="C13" s="143"/>
      <c r="D13" s="143"/>
      <c r="E13" s="143"/>
      <c r="F13" s="143"/>
      <c r="G13" s="143"/>
      <c r="H13" s="143"/>
      <c r="I13" s="143"/>
      <c r="J13" s="143"/>
    </row>
    <row r="14" s="37" customFormat="1" ht="14.25"/>
    <row r="15" s="37" customFormat="1" ht="14.25"/>
    <row r="16" spans="1:10" ht="34.5" customHeight="1">
      <c r="A16" s="144" t="s">
        <v>13</v>
      </c>
      <c r="B16" s="144"/>
      <c r="C16" s="144"/>
      <c r="D16" s="146" t="s">
        <v>38</v>
      </c>
      <c r="E16" s="146"/>
      <c r="F16" s="146"/>
      <c r="G16" s="146"/>
      <c r="H16" s="146"/>
      <c r="I16" s="146"/>
      <c r="J16" s="146"/>
    </row>
    <row r="17" spans="1:10" s="37" customFormat="1" ht="14.25">
      <c r="A17" s="38"/>
      <c r="B17" s="38"/>
      <c r="C17" s="38"/>
      <c r="D17" s="39"/>
      <c r="E17" s="39"/>
      <c r="F17" s="39"/>
      <c r="G17" s="39"/>
      <c r="H17" s="39"/>
      <c r="I17" s="39"/>
      <c r="J17" s="39"/>
    </row>
    <row r="18" spans="1:10" s="37" customFormat="1" ht="14.25">
      <c r="A18" s="147" t="s">
        <v>12</v>
      </c>
      <c r="B18" s="147"/>
      <c r="C18" s="147"/>
      <c r="D18" s="148" t="s">
        <v>39</v>
      </c>
      <c r="E18" s="148"/>
      <c r="F18" s="148"/>
      <c r="G18" s="148"/>
      <c r="H18" s="148"/>
      <c r="I18" s="148"/>
      <c r="J18" s="148"/>
    </row>
    <row r="19" spans="1:10" s="37" customFormat="1" ht="14.25">
      <c r="A19" s="40"/>
      <c r="B19" s="40"/>
      <c r="C19" s="40"/>
      <c r="D19" s="41"/>
      <c r="E19" s="41"/>
      <c r="F19" s="41"/>
      <c r="G19" s="41"/>
      <c r="H19" s="41"/>
      <c r="I19" s="41"/>
      <c r="J19" s="41"/>
    </row>
    <row r="20" spans="1:10" s="37" customFormat="1" ht="23.25" customHeight="1">
      <c r="A20" s="144" t="s">
        <v>14</v>
      </c>
      <c r="B20" s="144"/>
      <c r="C20" s="144"/>
      <c r="D20" s="150" t="s">
        <v>40</v>
      </c>
      <c r="E20" s="150"/>
      <c r="F20" s="150"/>
      <c r="G20" s="150"/>
      <c r="H20" s="150"/>
      <c r="I20" s="150"/>
      <c r="J20" s="150"/>
    </row>
    <row r="21" spans="1:3" s="37" customFormat="1" ht="14.25">
      <c r="A21" s="40"/>
      <c r="B21" s="40"/>
      <c r="C21" s="40"/>
    </row>
    <row r="22" spans="1:10" s="42" customFormat="1" ht="14.25">
      <c r="A22" s="151" t="s">
        <v>36</v>
      </c>
      <c r="B22" s="151"/>
      <c r="C22" s="151"/>
      <c r="D22" s="152" t="s">
        <v>37</v>
      </c>
      <c r="E22" s="152"/>
      <c r="F22" s="152"/>
      <c r="G22" s="152"/>
      <c r="H22" s="152"/>
      <c r="I22" s="152"/>
      <c r="J22" s="152"/>
    </row>
    <row r="23" spans="1:10" s="42" customFormat="1" ht="14.25">
      <c r="A23" s="38"/>
      <c r="B23" s="38"/>
      <c r="C23" s="38"/>
      <c r="D23" s="43"/>
      <c r="E23" s="43"/>
      <c r="F23" s="44"/>
      <c r="G23" s="44"/>
      <c r="H23" s="44"/>
      <c r="I23" s="44"/>
      <c r="J23" s="44"/>
    </row>
    <row r="24" spans="1:10" s="37" customFormat="1" ht="14.25">
      <c r="A24" s="153" t="s">
        <v>26</v>
      </c>
      <c r="B24" s="153"/>
      <c r="C24" s="153"/>
      <c r="D24" s="152" t="s">
        <v>118</v>
      </c>
      <c r="E24" s="152"/>
      <c r="F24" s="152"/>
      <c r="G24" s="152"/>
      <c r="H24" s="152"/>
      <c r="I24" s="152"/>
      <c r="J24" s="152"/>
    </row>
    <row r="25" spans="1:5" s="37" customFormat="1" ht="14.25">
      <c r="A25" s="45"/>
      <c r="B25" s="45"/>
      <c r="C25" s="45"/>
      <c r="D25" s="45"/>
      <c r="E25" s="45"/>
    </row>
    <row r="26" spans="1:5" s="37" customFormat="1" ht="15">
      <c r="A26" s="46"/>
      <c r="B26" s="47"/>
      <c r="C26" s="48"/>
      <c r="D26" s="49"/>
      <c r="E26" s="50"/>
    </row>
    <row r="27" s="37" customFormat="1" ht="14.25"/>
    <row r="28" s="37" customFormat="1" ht="14.25"/>
    <row r="29" spans="7:10" s="37" customFormat="1" ht="14.25">
      <c r="G29" s="145" t="s">
        <v>35</v>
      </c>
      <c r="H29" s="145"/>
      <c r="I29" s="145"/>
      <c r="J29" s="145"/>
    </row>
    <row r="30" spans="7:10" s="51" customFormat="1" ht="16.5" customHeight="1">
      <c r="G30" s="149"/>
      <c r="H30" s="149"/>
      <c r="I30" s="149"/>
      <c r="J30" s="149"/>
    </row>
    <row r="31" s="37" customFormat="1" ht="14.25"/>
    <row r="32" s="37" customFormat="1" ht="14.25"/>
    <row r="33" s="37" customFormat="1" ht="14.25"/>
    <row r="34" s="37" customFormat="1" ht="14.25"/>
    <row r="35" s="37" customFormat="1" ht="14.25"/>
    <row r="36" s="37" customFormat="1" ht="14.25"/>
    <row r="37" s="37" customFormat="1" ht="14.25"/>
    <row r="38" s="37" customFormat="1" ht="14.25"/>
    <row r="39" s="37" customFormat="1" ht="14.25"/>
    <row r="40" s="37" customFormat="1" ht="14.25"/>
    <row r="41" s="37" customFormat="1" ht="14.25"/>
  </sheetData>
  <sheetProtection password="8414" sheet="1"/>
  <mergeCells count="19">
    <mergeCell ref="G30:J30"/>
    <mergeCell ref="A20:C20"/>
    <mergeCell ref="D20:J20"/>
    <mergeCell ref="A22:C22"/>
    <mergeCell ref="D22:J22"/>
    <mergeCell ref="A24:C24"/>
    <mergeCell ref="D24:J24"/>
    <mergeCell ref="A13:J13"/>
    <mergeCell ref="A16:C16"/>
    <mergeCell ref="G29:J29"/>
    <mergeCell ref="D16:J16"/>
    <mergeCell ref="A18:C18"/>
    <mergeCell ref="D18:J18"/>
    <mergeCell ref="C1:J1"/>
    <mergeCell ref="C2:J2"/>
    <mergeCell ref="C3:J3"/>
    <mergeCell ref="C4:J4"/>
    <mergeCell ref="C5:J5"/>
    <mergeCell ref="C6:J6"/>
  </mergeCells>
  <printOptions/>
  <pageMargins left="0.7086614173228347" right="0.3937007874015748" top="0.7480314960629921" bottom="0.7480314960629921" header="0.31496062992125984" footer="0.31496062992125984"/>
  <pageSetup firstPageNumber="1" useFirstPageNumber="1" horizontalDpi="600" verticalDpi="600" orientation="portrait" paperSize="9" r:id="rId2"/>
  <headerFooter>
    <oddFooter>&amp;C&amp;8&amp;P</oddFooter>
  </headerFooter>
  <drawing r:id="rId1"/>
</worksheet>
</file>

<file path=xl/worksheets/sheet2.xml><?xml version="1.0" encoding="utf-8"?>
<worksheet xmlns="http://schemas.openxmlformats.org/spreadsheetml/2006/main" xmlns:r="http://schemas.openxmlformats.org/officeDocument/2006/relationships">
  <sheetPr>
    <tabColor theme="4"/>
  </sheetPr>
  <dimension ref="A1:IV266"/>
  <sheetViews>
    <sheetView tabSelected="1" zoomScaleSheetLayoutView="100" workbookViewId="0" topLeftCell="A46">
      <selection activeCell="E66" sqref="E66"/>
    </sheetView>
  </sheetViews>
  <sheetFormatPr defaultColWidth="8.8515625" defaultRowHeight="12.75"/>
  <cols>
    <col min="1" max="1" width="4.8515625" style="107" bestFit="1" customWidth="1"/>
    <col min="2" max="2" width="40.8515625" style="83" customWidth="1"/>
    <col min="3" max="3" width="7.7109375" style="70" customWidth="1"/>
    <col min="4" max="4" width="9.7109375" style="71" customWidth="1"/>
    <col min="5" max="5" width="11.7109375" style="179" customWidth="1"/>
    <col min="6" max="6" width="17.28125" style="72" customWidth="1"/>
    <col min="7" max="7" width="19.7109375" style="55" customWidth="1"/>
    <col min="8" max="8" width="10.140625" style="55" customWidth="1"/>
    <col min="9" max="13" width="8.8515625" style="56" customWidth="1"/>
    <col min="14" max="16384" width="8.8515625" style="55" customWidth="1"/>
  </cols>
  <sheetData>
    <row r="1" spans="1:6" ht="12.75">
      <c r="A1" s="102"/>
      <c r="B1" s="12"/>
      <c r="C1" s="52"/>
      <c r="D1" s="53"/>
      <c r="E1" s="164"/>
      <c r="F1" s="54"/>
    </row>
    <row r="2" spans="1:6" ht="12.75">
      <c r="A2" s="102"/>
      <c r="B2" s="12"/>
      <c r="C2" s="52"/>
      <c r="D2" s="53"/>
      <c r="E2" s="164"/>
      <c r="F2" s="54"/>
    </row>
    <row r="3" spans="1:6" ht="12.75">
      <c r="A3" s="102"/>
      <c r="B3" s="12"/>
      <c r="C3" s="52"/>
      <c r="D3" s="53"/>
      <c r="E3" s="164"/>
      <c r="F3" s="54"/>
    </row>
    <row r="4" spans="1:6" ht="12.75">
      <c r="A4" s="102"/>
      <c r="B4" s="12"/>
      <c r="C4" s="52"/>
      <c r="D4" s="53"/>
      <c r="E4" s="164"/>
      <c r="F4" s="54"/>
    </row>
    <row r="5" spans="1:6" ht="12.75">
      <c r="A5" s="102"/>
      <c r="B5" s="12"/>
      <c r="C5" s="52"/>
      <c r="D5" s="53"/>
      <c r="E5" s="164"/>
      <c r="F5" s="54"/>
    </row>
    <row r="6" spans="1:6" ht="12.75">
      <c r="A6" s="102"/>
      <c r="B6" s="12"/>
      <c r="C6" s="52"/>
      <c r="D6" s="53"/>
      <c r="E6" s="164"/>
      <c r="F6" s="54"/>
    </row>
    <row r="7" spans="1:6" ht="12.75">
      <c r="A7" s="102"/>
      <c r="B7" s="12"/>
      <c r="C7" s="52"/>
      <c r="D7" s="53"/>
      <c r="E7" s="164"/>
      <c r="F7" s="54"/>
    </row>
    <row r="8" spans="1:6" ht="12.75">
      <c r="A8" s="102"/>
      <c r="B8" s="12"/>
      <c r="C8" s="52"/>
      <c r="D8" s="53"/>
      <c r="E8" s="164"/>
      <c r="F8" s="54"/>
    </row>
    <row r="9" spans="1:6" ht="12.75">
      <c r="A9" s="102"/>
      <c r="B9" s="12"/>
      <c r="C9" s="52"/>
      <c r="D9" s="53"/>
      <c r="E9" s="164"/>
      <c r="F9" s="54"/>
    </row>
    <row r="10" spans="1:6" ht="12.75">
      <c r="A10" s="102"/>
      <c r="B10" s="12"/>
      <c r="C10" s="52"/>
      <c r="D10" s="53"/>
      <c r="E10" s="164"/>
      <c r="F10" s="54"/>
    </row>
    <row r="11" spans="1:6" ht="12.75">
      <c r="A11" s="102"/>
      <c r="B11" s="12"/>
      <c r="C11" s="52"/>
      <c r="D11" s="53"/>
      <c r="E11" s="164"/>
      <c r="F11" s="54"/>
    </row>
    <row r="12" spans="1:6" ht="12.75">
      <c r="A12" s="102"/>
      <c r="B12" s="12"/>
      <c r="C12" s="52"/>
      <c r="D12" s="53"/>
      <c r="E12" s="164"/>
      <c r="F12" s="54"/>
    </row>
    <row r="13" spans="1:6" ht="12.75">
      <c r="A13" s="102"/>
      <c r="B13" s="12"/>
      <c r="C13" s="52"/>
      <c r="D13" s="53"/>
      <c r="E13" s="164"/>
      <c r="F13" s="54"/>
    </row>
    <row r="14" spans="1:6" ht="12.75">
      <c r="A14" s="102"/>
      <c r="B14" s="12"/>
      <c r="C14" s="52"/>
      <c r="D14" s="53"/>
      <c r="E14" s="164"/>
      <c r="F14" s="54"/>
    </row>
    <row r="15" spans="1:6" ht="12.75">
      <c r="A15" s="102"/>
      <c r="B15" s="12"/>
      <c r="C15" s="52"/>
      <c r="D15" s="53"/>
      <c r="E15" s="164"/>
      <c r="F15" s="54"/>
    </row>
    <row r="16" spans="1:6" ht="12.75">
      <c r="A16" s="102"/>
      <c r="B16" s="12"/>
      <c r="C16" s="52"/>
      <c r="D16" s="53"/>
      <c r="E16" s="164"/>
      <c r="F16" s="54"/>
    </row>
    <row r="17" spans="1:6" ht="12.75">
      <c r="A17" s="102"/>
      <c r="B17" s="12"/>
      <c r="C17" s="52"/>
      <c r="D17" s="53"/>
      <c r="E17" s="164"/>
      <c r="F17" s="54"/>
    </row>
    <row r="18" spans="1:6" ht="12.75">
      <c r="A18" s="102"/>
      <c r="B18" s="12"/>
      <c r="C18" s="52"/>
      <c r="D18" s="53"/>
      <c r="E18" s="164"/>
      <c r="F18" s="54"/>
    </row>
    <row r="19" spans="1:6" ht="12.75">
      <c r="A19" s="102"/>
      <c r="B19" s="12"/>
      <c r="C19" s="52"/>
      <c r="D19" s="53"/>
      <c r="E19" s="164"/>
      <c r="F19" s="54"/>
    </row>
    <row r="20" spans="1:6" ht="12.75">
      <c r="A20" s="102"/>
      <c r="B20" s="12"/>
      <c r="C20" s="52"/>
      <c r="D20" s="53"/>
      <c r="E20" s="164"/>
      <c r="F20" s="54"/>
    </row>
    <row r="21" spans="1:6" ht="12.75">
      <c r="A21" s="102"/>
      <c r="B21" s="12"/>
      <c r="C21" s="52"/>
      <c r="D21" s="53"/>
      <c r="E21" s="164"/>
      <c r="F21" s="54"/>
    </row>
    <row r="22" spans="1:6" ht="12.75">
      <c r="A22" s="102"/>
      <c r="B22" s="12"/>
      <c r="C22" s="52"/>
      <c r="D22" s="53"/>
      <c r="E22" s="164"/>
      <c r="F22" s="54"/>
    </row>
    <row r="23" spans="1:6" ht="12.75">
      <c r="A23" s="102"/>
      <c r="B23" s="12"/>
      <c r="C23" s="52"/>
      <c r="D23" s="53"/>
      <c r="E23" s="164"/>
      <c r="F23" s="54"/>
    </row>
    <row r="24" spans="1:6" ht="12.75">
      <c r="A24" s="102"/>
      <c r="B24" s="12"/>
      <c r="C24" s="52"/>
      <c r="D24" s="53"/>
      <c r="E24" s="164"/>
      <c r="F24" s="54"/>
    </row>
    <row r="25" spans="1:6" ht="12.75">
      <c r="A25" s="102"/>
      <c r="B25" s="12"/>
      <c r="C25" s="52"/>
      <c r="D25" s="53"/>
      <c r="E25" s="164"/>
      <c r="F25" s="54"/>
    </row>
    <row r="26" spans="1:6" ht="12.75">
      <c r="A26" s="102"/>
      <c r="B26" s="12"/>
      <c r="C26" s="52"/>
      <c r="D26" s="53"/>
      <c r="E26" s="164"/>
      <c r="F26" s="54"/>
    </row>
    <row r="27" spans="1:6" ht="12.75">
      <c r="A27" s="102"/>
      <c r="B27" s="12"/>
      <c r="C27" s="52"/>
      <c r="D27" s="53"/>
      <c r="E27" s="164"/>
      <c r="F27" s="54"/>
    </row>
    <row r="28" spans="2:6" ht="20.25" customHeight="1">
      <c r="B28" s="163" t="s">
        <v>41</v>
      </c>
      <c r="C28" s="162"/>
      <c r="D28" s="162"/>
      <c r="E28" s="165"/>
      <c r="F28" s="162"/>
    </row>
    <row r="29" spans="1:6" ht="12.75">
      <c r="A29" s="102"/>
      <c r="B29" s="12"/>
      <c r="C29" s="52"/>
      <c r="D29" s="53"/>
      <c r="E29" s="164"/>
      <c r="F29" s="54"/>
    </row>
    <row r="30" spans="1:6" ht="12.75">
      <c r="A30" s="102"/>
      <c r="B30" s="12"/>
      <c r="C30" s="52"/>
      <c r="D30" s="53"/>
      <c r="E30" s="164"/>
      <c r="F30" s="54"/>
    </row>
    <row r="31" spans="1:6" ht="12.75">
      <c r="A31" s="102"/>
      <c r="B31" s="12"/>
      <c r="C31" s="52"/>
      <c r="D31" s="53"/>
      <c r="E31" s="164"/>
      <c r="F31" s="54"/>
    </row>
    <row r="32" spans="1:6" ht="12.75">
      <c r="A32" s="102"/>
      <c r="B32" s="12"/>
      <c r="C32" s="52"/>
      <c r="D32" s="53"/>
      <c r="E32" s="164"/>
      <c r="F32" s="54"/>
    </row>
    <row r="33" spans="1:6" ht="12.75">
      <c r="A33" s="102"/>
      <c r="B33" s="12"/>
      <c r="C33" s="52"/>
      <c r="D33" s="53"/>
      <c r="E33" s="164"/>
      <c r="F33" s="54"/>
    </row>
    <row r="34" spans="1:6" ht="12.75">
      <c r="A34" s="102"/>
      <c r="B34" s="12"/>
      <c r="C34" s="52"/>
      <c r="D34" s="53"/>
      <c r="E34" s="164"/>
      <c r="F34" s="54"/>
    </row>
    <row r="35" spans="1:6" ht="12.75">
      <c r="A35" s="102"/>
      <c r="B35" s="12"/>
      <c r="C35" s="52"/>
      <c r="D35" s="53"/>
      <c r="E35" s="164"/>
      <c r="F35" s="54"/>
    </row>
    <row r="36" spans="1:6" ht="12.75">
      <c r="A36" s="102"/>
      <c r="B36" s="12"/>
      <c r="C36" s="52"/>
      <c r="D36" s="53"/>
      <c r="E36" s="164"/>
      <c r="F36" s="54"/>
    </row>
    <row r="37" spans="1:6" ht="12.75">
      <c r="A37" s="102"/>
      <c r="B37" s="12"/>
      <c r="C37" s="52"/>
      <c r="D37" s="53"/>
      <c r="E37" s="164"/>
      <c r="F37" s="54"/>
    </row>
    <row r="38" spans="1:6" ht="12.75">
      <c r="A38" s="102"/>
      <c r="B38" s="12"/>
      <c r="C38" s="52"/>
      <c r="D38" s="53"/>
      <c r="E38" s="164"/>
      <c r="F38" s="54"/>
    </row>
    <row r="39" spans="1:6" ht="12.75">
      <c r="A39" s="102"/>
      <c r="B39" s="12"/>
      <c r="C39" s="52"/>
      <c r="D39" s="53"/>
      <c r="E39" s="164"/>
      <c r="F39" s="54"/>
    </row>
    <row r="40" spans="1:6" ht="12.75">
      <c r="A40" s="102"/>
      <c r="B40" s="12"/>
      <c r="C40" s="52"/>
      <c r="D40" s="53"/>
      <c r="E40" s="164"/>
      <c r="F40" s="54"/>
    </row>
    <row r="41" spans="1:6" ht="12.75">
      <c r="A41" s="102"/>
      <c r="B41" s="12"/>
      <c r="C41" s="52"/>
      <c r="D41" s="53"/>
      <c r="E41" s="164"/>
      <c r="F41" s="54"/>
    </row>
    <row r="42" spans="1:6" ht="12.75">
      <c r="A42" s="102"/>
      <c r="B42" s="12"/>
      <c r="C42" s="52"/>
      <c r="D42" s="53"/>
      <c r="E42" s="164"/>
      <c r="F42" s="54"/>
    </row>
    <row r="43" spans="1:6" ht="12.75">
      <c r="A43" s="102"/>
      <c r="B43" s="12"/>
      <c r="C43" s="52"/>
      <c r="D43" s="53"/>
      <c r="E43" s="164"/>
      <c r="F43" s="54"/>
    </row>
    <row r="44" spans="1:6" ht="12.75">
      <c r="A44" s="102"/>
      <c r="B44" s="12"/>
      <c r="C44" s="52"/>
      <c r="D44" s="53"/>
      <c r="E44" s="164"/>
      <c r="F44" s="54"/>
    </row>
    <row r="45" spans="1:6" ht="12.75">
      <c r="A45" s="102"/>
      <c r="B45" s="12"/>
      <c r="C45" s="52"/>
      <c r="D45" s="53"/>
      <c r="E45" s="164"/>
      <c r="F45" s="54"/>
    </row>
    <row r="46" spans="1:6" ht="12.75">
      <c r="A46" s="102"/>
      <c r="B46" s="12"/>
      <c r="C46" s="52"/>
      <c r="D46" s="53"/>
      <c r="E46" s="164"/>
      <c r="F46" s="54"/>
    </row>
    <row r="47" spans="1:6" ht="12.75">
      <c r="A47" s="102"/>
      <c r="B47" s="12"/>
      <c r="C47" s="52"/>
      <c r="D47" s="53"/>
      <c r="E47" s="164"/>
      <c r="F47" s="54"/>
    </row>
    <row r="48" spans="1:6" ht="12.75">
      <c r="A48" s="102"/>
      <c r="B48" s="12"/>
      <c r="C48" s="52"/>
      <c r="D48" s="53"/>
      <c r="E48" s="164"/>
      <c r="F48" s="54"/>
    </row>
    <row r="49" spans="1:6" ht="12.75">
      <c r="A49" s="102"/>
      <c r="B49" s="12"/>
      <c r="C49" s="52"/>
      <c r="D49" s="53"/>
      <c r="E49" s="164"/>
      <c r="F49" s="54"/>
    </row>
    <row r="50" spans="1:6" ht="12.75">
      <c r="A50" s="102"/>
      <c r="B50" s="12"/>
      <c r="C50" s="52"/>
      <c r="D50" s="53"/>
      <c r="E50" s="164"/>
      <c r="F50" s="54"/>
    </row>
    <row r="51" spans="1:6" ht="12.75">
      <c r="A51" s="102"/>
      <c r="B51" s="12"/>
      <c r="C51" s="52"/>
      <c r="D51" s="53"/>
      <c r="E51" s="164"/>
      <c r="F51" s="54"/>
    </row>
    <row r="52" spans="1:6" ht="12.75">
      <c r="A52" s="102"/>
      <c r="B52" s="12"/>
      <c r="C52" s="52"/>
      <c r="D52" s="53"/>
      <c r="E52" s="164"/>
      <c r="F52" s="54"/>
    </row>
    <row r="53" spans="1:6" ht="12.75">
      <c r="A53" s="102"/>
      <c r="B53" s="12"/>
      <c r="C53" s="52"/>
      <c r="D53" s="53"/>
      <c r="E53" s="164"/>
      <c r="F53" s="54"/>
    </row>
    <row r="54" spans="1:6" ht="12.75">
      <c r="A54" s="102"/>
      <c r="B54" s="12"/>
      <c r="C54" s="52"/>
      <c r="D54" s="53"/>
      <c r="E54" s="164"/>
      <c r="F54" s="54"/>
    </row>
    <row r="55" spans="1:6" ht="12.75">
      <c r="A55" s="102"/>
      <c r="B55" s="12"/>
      <c r="C55" s="52"/>
      <c r="D55" s="53"/>
      <c r="E55" s="164"/>
      <c r="F55" s="54"/>
    </row>
    <row r="56" spans="1:6" ht="12.75">
      <c r="A56" s="102"/>
      <c r="B56" s="12"/>
      <c r="C56" s="52"/>
      <c r="D56" s="53"/>
      <c r="E56" s="164"/>
      <c r="F56" s="54"/>
    </row>
    <row r="57" spans="1:6" ht="12.75">
      <c r="A57" s="102"/>
      <c r="B57" s="12"/>
      <c r="C57" s="52"/>
      <c r="D57" s="53"/>
      <c r="E57" s="164"/>
      <c r="F57" s="54"/>
    </row>
    <row r="58" spans="1:13" s="59" customFormat="1" ht="24">
      <c r="A58" s="103" t="s">
        <v>27</v>
      </c>
      <c r="B58" s="57" t="s">
        <v>28</v>
      </c>
      <c r="C58" s="57" t="s">
        <v>29</v>
      </c>
      <c r="D58" s="58" t="s">
        <v>16</v>
      </c>
      <c r="E58" s="166"/>
      <c r="F58" s="57" t="s">
        <v>30</v>
      </c>
      <c r="I58" s="60"/>
      <c r="J58" s="60"/>
      <c r="K58" s="60"/>
      <c r="L58" s="60"/>
      <c r="M58" s="60"/>
    </row>
    <row r="59" spans="1:6" ht="12">
      <c r="A59" s="104"/>
      <c r="B59" s="61"/>
      <c r="C59" s="62"/>
      <c r="D59" s="63"/>
      <c r="E59" s="167"/>
      <c r="F59" s="64"/>
    </row>
    <row r="60" spans="1:6" ht="12">
      <c r="A60" s="104"/>
      <c r="B60" s="61"/>
      <c r="C60" s="62"/>
      <c r="D60" s="63"/>
      <c r="E60" s="167"/>
      <c r="F60" s="64"/>
    </row>
    <row r="61" spans="1:13" s="67" customFormat="1" ht="17.25" customHeight="1">
      <c r="A61" s="109"/>
      <c r="B61" s="65" t="s">
        <v>42</v>
      </c>
      <c r="C61" s="66"/>
      <c r="D61" s="65"/>
      <c r="E61" s="168"/>
      <c r="F61" s="65"/>
      <c r="I61" s="68"/>
      <c r="J61" s="68"/>
      <c r="K61" s="68"/>
      <c r="L61" s="68"/>
      <c r="M61" s="68"/>
    </row>
    <row r="62" spans="1:6" s="14" customFormat="1" ht="13.5" customHeight="1">
      <c r="A62" s="95"/>
      <c r="B62" s="15"/>
      <c r="C62" s="16"/>
      <c r="D62" s="17"/>
      <c r="E62" s="169"/>
      <c r="F62" s="13"/>
    </row>
    <row r="63" spans="1:6" s="14" customFormat="1" ht="12.75">
      <c r="A63" s="95"/>
      <c r="B63" s="87" t="s">
        <v>17</v>
      </c>
      <c r="C63" s="90"/>
      <c r="D63" s="18"/>
      <c r="E63" s="170"/>
      <c r="F63" s="19"/>
    </row>
    <row r="64" spans="1:6" s="14" customFormat="1" ht="38.25">
      <c r="A64" s="95"/>
      <c r="B64" s="88" t="s">
        <v>18</v>
      </c>
      <c r="C64" s="90"/>
      <c r="D64" s="18"/>
      <c r="E64" s="170"/>
      <c r="F64" s="19"/>
    </row>
    <row r="65" spans="1:6" s="14" customFormat="1" ht="12.75" customHeight="1">
      <c r="A65" s="95"/>
      <c r="B65" s="20"/>
      <c r="C65" s="90"/>
      <c r="D65" s="18"/>
      <c r="E65" s="170"/>
      <c r="F65" s="19"/>
    </row>
    <row r="66" spans="1:5" s="14" customFormat="1" ht="132" customHeight="1">
      <c r="A66" s="84" t="s">
        <v>0</v>
      </c>
      <c r="B66" s="134" t="s">
        <v>65</v>
      </c>
      <c r="E66" s="171"/>
    </row>
    <row r="67" spans="1:6" s="14" customFormat="1" ht="18" customHeight="1">
      <c r="A67" s="84"/>
      <c r="B67" s="134" t="s">
        <v>63</v>
      </c>
      <c r="C67" s="133" t="s">
        <v>9</v>
      </c>
      <c r="D67" s="2">
        <v>50</v>
      </c>
      <c r="E67" s="172"/>
      <c r="F67" s="22">
        <f>IF(E67=0,"",PRODUCT(D67:E67))</f>
      </c>
    </row>
    <row r="68" spans="1:6" s="14" customFormat="1" ht="18" customHeight="1">
      <c r="A68" s="84"/>
      <c r="B68" s="134" t="s">
        <v>64</v>
      </c>
      <c r="C68" s="133" t="s">
        <v>9</v>
      </c>
      <c r="D68" s="2">
        <v>10</v>
      </c>
      <c r="E68" s="172"/>
      <c r="F68" s="22">
        <f>IF(E68=0,"",PRODUCT(D68:E68))</f>
      </c>
    </row>
    <row r="69" spans="1:6" s="14" customFormat="1" ht="12.75">
      <c r="A69" s="96"/>
      <c r="B69" s="3"/>
      <c r="C69" s="91"/>
      <c r="D69" s="11"/>
      <c r="E69" s="173"/>
      <c r="F69"/>
    </row>
    <row r="70" spans="1:6" s="14" customFormat="1" ht="72.75" customHeight="1">
      <c r="A70" s="84" t="s">
        <v>1</v>
      </c>
      <c r="B70" s="134" t="s">
        <v>66</v>
      </c>
      <c r="C70" s="133" t="s">
        <v>8</v>
      </c>
      <c r="D70" s="23">
        <v>50</v>
      </c>
      <c r="E70" s="174"/>
      <c r="F70" s="22">
        <f>IF(E70=0,"",PRODUCT(D70:E70))</f>
      </c>
    </row>
    <row r="71" spans="1:6" s="14" customFormat="1" ht="12.75">
      <c r="A71" s="96"/>
      <c r="B71" s="3"/>
      <c r="C71" s="91"/>
      <c r="D71" s="11"/>
      <c r="E71" s="173"/>
      <c r="F71"/>
    </row>
    <row r="72" spans="1:6" s="14" customFormat="1" ht="64.5" customHeight="1">
      <c r="A72" s="84" t="s">
        <v>2</v>
      </c>
      <c r="B72" s="134" t="s">
        <v>67</v>
      </c>
      <c r="C72" s="133" t="s">
        <v>9</v>
      </c>
      <c r="D72" s="23">
        <v>20</v>
      </c>
      <c r="E72" s="172"/>
      <c r="F72" s="22">
        <f>IF(E72=0,"",PRODUCT(D72:E72))</f>
      </c>
    </row>
    <row r="73" spans="1:6" s="14" customFormat="1" ht="12.75">
      <c r="A73" s="96"/>
      <c r="B73" s="3"/>
      <c r="C73" s="91"/>
      <c r="D73" s="11"/>
      <c r="E73" s="173"/>
      <c r="F73"/>
    </row>
    <row r="74" spans="1:6" s="14" customFormat="1" ht="62.25" customHeight="1">
      <c r="A74" s="84" t="s">
        <v>3</v>
      </c>
      <c r="B74" s="134" t="s">
        <v>68</v>
      </c>
      <c r="C74" s="133" t="s">
        <v>9</v>
      </c>
      <c r="D74" s="23">
        <v>40</v>
      </c>
      <c r="E74" s="172"/>
      <c r="F74" s="22">
        <f>IF(E74=0,"",PRODUCT(D74:E74))</f>
      </c>
    </row>
    <row r="75" spans="1:6" s="14" customFormat="1" ht="12.75">
      <c r="A75" s="96"/>
      <c r="B75" s="3"/>
      <c r="C75" s="91"/>
      <c r="D75" s="11"/>
      <c r="E75" s="173"/>
      <c r="F75"/>
    </row>
    <row r="76" spans="1:6" s="14" customFormat="1" ht="85.5" customHeight="1">
      <c r="A76" s="84" t="s">
        <v>4</v>
      </c>
      <c r="B76" s="134" t="s">
        <v>69</v>
      </c>
      <c r="C76" s="133" t="s">
        <v>9</v>
      </c>
      <c r="D76" s="2">
        <v>60</v>
      </c>
      <c r="E76" s="172"/>
      <c r="F76" s="22">
        <f>IF(E76=0,"",PRODUCT(D76:E76))</f>
      </c>
    </row>
    <row r="77" spans="1:6" s="14" customFormat="1" ht="17.25" customHeight="1">
      <c r="A77" s="96"/>
      <c r="B77" s="3"/>
      <c r="C77" s="91"/>
      <c r="D77" s="2"/>
      <c r="E77" s="175"/>
      <c r="F77" s="22"/>
    </row>
    <row r="78" spans="1:6" s="14" customFormat="1" ht="15.75" customHeight="1">
      <c r="A78" s="96"/>
      <c r="B78" s="3"/>
      <c r="C78" s="91"/>
      <c r="D78" s="2"/>
      <c r="E78" s="175"/>
      <c r="F78" s="22"/>
    </row>
    <row r="79" spans="1:6" s="14" customFormat="1" ht="16.5" customHeight="1">
      <c r="A79" s="96"/>
      <c r="B79" s="3"/>
      <c r="C79" s="91"/>
      <c r="D79" s="2"/>
      <c r="E79" s="175"/>
      <c r="F79" s="22"/>
    </row>
    <row r="80" spans="1:6" s="14" customFormat="1" ht="17.25" customHeight="1">
      <c r="A80" s="96"/>
      <c r="B80" s="3"/>
      <c r="C80" s="91"/>
      <c r="D80" s="2"/>
      <c r="E80" s="175"/>
      <c r="F80" s="22"/>
    </row>
    <row r="81" spans="1:6" s="14" customFormat="1" ht="16.5" customHeight="1">
      <c r="A81" s="96"/>
      <c r="B81" s="3"/>
      <c r="C81" s="91"/>
      <c r="D81" s="2"/>
      <c r="E81" s="175"/>
      <c r="F81" s="22"/>
    </row>
    <row r="82" spans="1:6" s="14" customFormat="1" ht="17.25" customHeight="1">
      <c r="A82" s="96"/>
      <c r="B82" s="3"/>
      <c r="C82" s="91"/>
      <c r="D82" s="2"/>
      <c r="E82" s="175"/>
      <c r="F82" s="22"/>
    </row>
    <row r="83" spans="1:6" s="14" customFormat="1" ht="17.25" customHeight="1">
      <c r="A83" s="96"/>
      <c r="B83" s="3"/>
      <c r="C83" s="91"/>
      <c r="D83" s="2"/>
      <c r="E83" s="175"/>
      <c r="F83" s="22"/>
    </row>
    <row r="84" spans="1:5" s="14" customFormat="1" ht="87" customHeight="1">
      <c r="A84" s="84" t="s">
        <v>5</v>
      </c>
      <c r="B84" s="134" t="s">
        <v>70</v>
      </c>
      <c r="E84" s="171"/>
    </row>
    <row r="85" spans="1:6" s="14" customFormat="1" ht="14.25">
      <c r="A85" s="96"/>
      <c r="B85" s="135" t="s">
        <v>72</v>
      </c>
      <c r="C85" s="133" t="s">
        <v>71</v>
      </c>
      <c r="D85" s="2">
        <v>35</v>
      </c>
      <c r="E85" s="175"/>
      <c r="F85" s="22">
        <f>IF(E85=0,"",PRODUCT(D85:E85))</f>
      </c>
    </row>
    <row r="86" spans="1:6" s="14" customFormat="1" ht="14.25">
      <c r="A86" s="96"/>
      <c r="B86" s="135" t="s">
        <v>73</v>
      </c>
      <c r="C86" s="133" t="s">
        <v>71</v>
      </c>
      <c r="D86" s="2">
        <v>32</v>
      </c>
      <c r="E86" s="175"/>
      <c r="F86" s="22">
        <f>IF(E86=0,"",PRODUCT(D86:E86))</f>
      </c>
    </row>
    <row r="87" spans="1:6" s="14" customFormat="1" ht="12.75">
      <c r="A87" s="96"/>
      <c r="B87" s="24"/>
      <c r="C87" s="91"/>
      <c r="D87" s="11"/>
      <c r="E87" s="173"/>
      <c r="F87"/>
    </row>
    <row r="88" spans="1:6" s="14" customFormat="1" ht="36" customHeight="1">
      <c r="A88" s="84" t="s">
        <v>6</v>
      </c>
      <c r="B88" s="134" t="s">
        <v>74</v>
      </c>
      <c r="C88" s="25" t="s">
        <v>19</v>
      </c>
      <c r="D88" s="2">
        <v>1</v>
      </c>
      <c r="E88" s="175"/>
      <c r="F88" s="22">
        <f>IF(E88=0,"",PRODUCT(D88:E88))</f>
      </c>
    </row>
    <row r="89" spans="1:6" s="14" customFormat="1" ht="12.75">
      <c r="A89" s="96"/>
      <c r="B89" s="24"/>
      <c r="C89" s="91"/>
      <c r="D89" s="11"/>
      <c r="E89" s="173"/>
      <c r="F89"/>
    </row>
    <row r="90" spans="1:6" s="89" customFormat="1" ht="18" customHeight="1" thickBot="1">
      <c r="A90" s="97"/>
      <c r="B90" s="98" t="s">
        <v>43</v>
      </c>
      <c r="C90" s="99"/>
      <c r="D90" s="100"/>
      <c r="E90" s="176"/>
      <c r="F90" s="101">
        <f>IF(SUM(F65:F89)=0,"",SUM(F65:F89))</f>
      </c>
    </row>
    <row r="91" spans="1:6" s="14" customFormat="1" ht="16.5" thickTop="1">
      <c r="A91" s="27"/>
      <c r="B91" s="28"/>
      <c r="C91" s="92"/>
      <c r="D91" s="29"/>
      <c r="E91" s="177"/>
      <c r="F91" s="30"/>
    </row>
    <row r="92" spans="1:6" s="14" customFormat="1" ht="15.75">
      <c r="A92" s="27"/>
      <c r="B92" s="28"/>
      <c r="C92" s="92"/>
      <c r="D92" s="29"/>
      <c r="E92" s="177"/>
      <c r="F92" s="30"/>
    </row>
    <row r="93" spans="1:6" s="14" customFormat="1" ht="15.75">
      <c r="A93" s="27"/>
      <c r="B93" s="28"/>
      <c r="C93" s="92"/>
      <c r="D93" s="29"/>
      <c r="E93" s="177"/>
      <c r="F93" s="30"/>
    </row>
    <row r="94" spans="1:13" s="67" customFormat="1" ht="20.25" customHeight="1">
      <c r="A94" s="109"/>
      <c r="B94" s="130" t="s">
        <v>44</v>
      </c>
      <c r="C94" s="66"/>
      <c r="D94" s="65"/>
      <c r="E94" s="168"/>
      <c r="F94" s="65"/>
      <c r="I94" s="68"/>
      <c r="J94" s="68"/>
      <c r="K94" s="68"/>
      <c r="L94" s="68"/>
      <c r="M94" s="68"/>
    </row>
    <row r="95" spans="1:6" s="14" customFormat="1" ht="13.5" customHeight="1">
      <c r="A95" s="95"/>
      <c r="B95" s="15"/>
      <c r="C95" s="16"/>
      <c r="D95" s="17"/>
      <c r="E95" s="169"/>
      <c r="F95" s="13"/>
    </row>
    <row r="96" spans="1:6" s="14" customFormat="1" ht="12.75">
      <c r="A96" s="95"/>
      <c r="B96" s="87" t="s">
        <v>17</v>
      </c>
      <c r="C96" s="90"/>
      <c r="D96" s="18"/>
      <c r="E96" s="170"/>
      <c r="F96" s="19"/>
    </row>
    <row r="97" spans="1:6" s="14" customFormat="1" ht="38.25">
      <c r="A97" s="95"/>
      <c r="B97" s="88" t="s">
        <v>18</v>
      </c>
      <c r="C97" s="90"/>
      <c r="D97" s="18"/>
      <c r="E97" s="170"/>
      <c r="F97" s="19"/>
    </row>
    <row r="98" spans="1:6" s="14" customFormat="1" ht="12.75" customHeight="1">
      <c r="A98" s="95"/>
      <c r="B98" s="20"/>
      <c r="C98" s="90"/>
      <c r="D98" s="18"/>
      <c r="E98" s="170"/>
      <c r="F98" s="19"/>
    </row>
    <row r="99" spans="1:6" s="14" customFormat="1" ht="87" customHeight="1">
      <c r="A99" s="84" t="s">
        <v>0</v>
      </c>
      <c r="B99" s="134" t="s">
        <v>75</v>
      </c>
      <c r="C99" s="133"/>
      <c r="D99" s="2"/>
      <c r="E99" s="172"/>
      <c r="F99" s="22"/>
    </row>
    <row r="100" spans="1:6" s="14" customFormat="1" ht="14.25">
      <c r="A100" s="96"/>
      <c r="B100" s="135" t="s">
        <v>76</v>
      </c>
      <c r="C100" s="133" t="s">
        <v>71</v>
      </c>
      <c r="D100" s="2">
        <v>32</v>
      </c>
      <c r="E100" s="175"/>
      <c r="F100" s="22">
        <f>IF(E100=0,"",PRODUCT(D100:E100))</f>
      </c>
    </row>
    <row r="101" spans="1:6" s="14" customFormat="1" ht="14.25">
      <c r="A101" s="96"/>
      <c r="B101" s="135" t="s">
        <v>77</v>
      </c>
      <c r="C101" s="133" t="s">
        <v>71</v>
      </c>
      <c r="D101" s="2">
        <v>10</v>
      </c>
      <c r="E101" s="175"/>
      <c r="F101" s="22">
        <f>IF(E101=0,"",PRODUCT(D101:E101))</f>
      </c>
    </row>
    <row r="102" spans="1:6" s="14" customFormat="1" ht="14.25">
      <c r="A102" s="96"/>
      <c r="B102" s="135" t="s">
        <v>73</v>
      </c>
      <c r="C102" s="133" t="s">
        <v>71</v>
      </c>
      <c r="D102" s="2">
        <v>8</v>
      </c>
      <c r="E102" s="175"/>
      <c r="F102" s="22">
        <f>IF(E102=0,"",PRODUCT(D102:E102))</f>
      </c>
    </row>
    <row r="103" spans="1:6" s="14" customFormat="1" ht="12.75">
      <c r="A103" s="96"/>
      <c r="B103" s="3"/>
      <c r="C103" s="91"/>
      <c r="D103" s="11"/>
      <c r="E103" s="173"/>
      <c r="F103"/>
    </row>
    <row r="104" spans="1:6" s="14" customFormat="1" ht="55.5" customHeight="1">
      <c r="A104" s="84" t="s">
        <v>1</v>
      </c>
      <c r="B104" s="134" t="s">
        <v>78</v>
      </c>
      <c r="C104" s="91" t="s">
        <v>19</v>
      </c>
      <c r="D104" s="23">
        <v>3</v>
      </c>
      <c r="E104" s="174"/>
      <c r="F104" s="22">
        <f>IF(E104=0,"",PRODUCT(D104:E104))</f>
      </c>
    </row>
    <row r="105" spans="1:6" s="14" customFormat="1" ht="12.75">
      <c r="A105" s="96"/>
      <c r="B105" s="3"/>
      <c r="C105" s="91"/>
      <c r="D105" s="11"/>
      <c r="E105" s="173"/>
      <c r="F105"/>
    </row>
    <row r="106" spans="1:6" s="14" customFormat="1" ht="60" customHeight="1">
      <c r="A106" s="84" t="s">
        <v>2</v>
      </c>
      <c r="B106" s="134" t="s">
        <v>79</v>
      </c>
      <c r="C106" s="133" t="s">
        <v>7</v>
      </c>
      <c r="D106" s="23">
        <v>1</v>
      </c>
      <c r="E106" s="172"/>
      <c r="F106" s="22">
        <f>IF(E106=0,"",PRODUCT(D106:E106))</f>
      </c>
    </row>
    <row r="107" spans="1:6" s="14" customFormat="1" ht="12.75">
      <c r="A107" s="96"/>
      <c r="B107" s="3"/>
      <c r="C107" s="91"/>
      <c r="D107" s="11"/>
      <c r="E107" s="173"/>
      <c r="F107"/>
    </row>
    <row r="108" spans="1:6" s="14" customFormat="1" ht="34.5" customHeight="1">
      <c r="A108" s="84" t="s">
        <v>3</v>
      </c>
      <c r="B108" s="134" t="s">
        <v>80</v>
      </c>
      <c r="C108" s="91" t="s">
        <v>19</v>
      </c>
      <c r="D108" s="23">
        <v>1</v>
      </c>
      <c r="E108" s="172"/>
      <c r="F108" s="22">
        <f>IF(E108=0,"",PRODUCT(D108:E108))</f>
      </c>
    </row>
    <row r="109" spans="1:6" s="14" customFormat="1" ht="12.75">
      <c r="A109" s="96"/>
      <c r="B109" s="3"/>
      <c r="C109" s="91"/>
      <c r="D109" s="11"/>
      <c r="E109" s="173"/>
      <c r="F109"/>
    </row>
    <row r="110" spans="1:6" s="89" customFormat="1" ht="18" customHeight="1" thickBot="1">
      <c r="A110" s="97"/>
      <c r="B110" s="98" t="s">
        <v>45</v>
      </c>
      <c r="C110" s="99"/>
      <c r="D110" s="100"/>
      <c r="E110" s="176"/>
      <c r="F110" s="101">
        <f>IF(SUM(F98:F109)=0,"",SUM(F98:F109))</f>
      </c>
    </row>
    <row r="111" spans="1:6" s="14" customFormat="1" ht="16.5" thickTop="1">
      <c r="A111" s="27"/>
      <c r="B111" s="28"/>
      <c r="C111" s="92"/>
      <c r="D111" s="29"/>
      <c r="E111" s="177"/>
      <c r="F111" s="30"/>
    </row>
    <row r="112" spans="1:6" s="14" customFormat="1" ht="15.75">
      <c r="A112" s="27"/>
      <c r="B112" s="28"/>
      <c r="C112" s="92"/>
      <c r="D112" s="29"/>
      <c r="E112" s="177"/>
      <c r="F112" s="30"/>
    </row>
    <row r="113" spans="1:13" s="67" customFormat="1" ht="17.25" customHeight="1">
      <c r="A113" s="109"/>
      <c r="B113" s="65" t="s">
        <v>47</v>
      </c>
      <c r="C113" s="66"/>
      <c r="D113" s="65"/>
      <c r="E113" s="168"/>
      <c r="F113" s="65"/>
      <c r="I113" s="68"/>
      <c r="J113" s="68"/>
      <c r="K113" s="68"/>
      <c r="L113" s="68"/>
      <c r="M113" s="68"/>
    </row>
    <row r="114" spans="1:6" s="14" customFormat="1" ht="13.5" customHeight="1">
      <c r="A114" s="95"/>
      <c r="B114" s="15"/>
      <c r="C114" s="16"/>
      <c r="D114" s="17"/>
      <c r="E114" s="169"/>
      <c r="F114" s="13"/>
    </row>
    <row r="115" spans="1:6" s="14" customFormat="1" ht="12.75">
      <c r="A115" s="95"/>
      <c r="B115" s="87" t="s">
        <v>17</v>
      </c>
      <c r="C115" s="90"/>
      <c r="D115" s="18"/>
      <c r="E115" s="170"/>
      <c r="F115" s="19"/>
    </row>
    <row r="116" spans="1:6" s="14" customFormat="1" ht="38.25">
      <c r="A116" s="95"/>
      <c r="B116" s="88" t="s">
        <v>18</v>
      </c>
      <c r="C116" s="90"/>
      <c r="D116" s="18"/>
      <c r="E116" s="170"/>
      <c r="F116" s="19"/>
    </row>
    <row r="117" spans="1:6" s="14" customFormat="1" ht="12.75" customHeight="1">
      <c r="A117" s="95"/>
      <c r="B117" s="20"/>
      <c r="C117" s="90"/>
      <c r="D117" s="18"/>
      <c r="E117" s="170"/>
      <c r="F117" s="19"/>
    </row>
    <row r="118" spans="1:6" s="14" customFormat="1" ht="126" customHeight="1">
      <c r="A118" s="84" t="s">
        <v>0</v>
      </c>
      <c r="B118" s="134" t="s">
        <v>81</v>
      </c>
      <c r="C118" s="133"/>
      <c r="D118" s="2"/>
      <c r="E118" s="172"/>
      <c r="F118" s="22"/>
    </row>
    <row r="119" spans="1:6" s="14" customFormat="1" ht="14.25">
      <c r="A119" s="96"/>
      <c r="B119" s="134" t="s">
        <v>63</v>
      </c>
      <c r="C119" s="133" t="s">
        <v>9</v>
      </c>
      <c r="D119" s="2">
        <v>22</v>
      </c>
      <c r="E119" s="172"/>
      <c r="F119" s="22">
        <f>IF(E119=0,"",PRODUCT(D119:E119))</f>
      </c>
    </row>
    <row r="120" spans="1:6" s="14" customFormat="1" ht="18" customHeight="1">
      <c r="A120" s="84"/>
      <c r="B120" s="134" t="s">
        <v>64</v>
      </c>
      <c r="C120" s="133" t="s">
        <v>9</v>
      </c>
      <c r="D120" s="2">
        <v>5</v>
      </c>
      <c r="E120" s="172"/>
      <c r="F120" s="22">
        <f>IF(E120=0,"",PRODUCT(D120:E120))</f>
      </c>
    </row>
    <row r="121" spans="1:5" s="14" customFormat="1" ht="18" customHeight="1">
      <c r="A121" s="84"/>
      <c r="E121" s="171"/>
    </row>
    <row r="122" spans="1:6" s="14" customFormat="1" ht="68.25" customHeight="1">
      <c r="A122" s="84" t="s">
        <v>1</v>
      </c>
      <c r="B122" s="134" t="s">
        <v>66</v>
      </c>
      <c r="C122" s="133" t="s">
        <v>8</v>
      </c>
      <c r="D122" s="136">
        <v>20</v>
      </c>
      <c r="E122" s="174"/>
      <c r="F122" s="22">
        <f>IF(E122=0,"",PRODUCT(D122:E122))</f>
      </c>
    </row>
    <row r="123" spans="1:6" s="14" customFormat="1" ht="12.75">
      <c r="A123" s="96"/>
      <c r="B123" s="3"/>
      <c r="C123" s="91"/>
      <c r="D123" s="11"/>
      <c r="E123" s="173"/>
      <c r="F123"/>
    </row>
    <row r="124" spans="1:6" s="14" customFormat="1" ht="56.25" customHeight="1">
      <c r="A124" s="84" t="s">
        <v>2</v>
      </c>
      <c r="B124" s="134" t="s">
        <v>82</v>
      </c>
      <c r="C124" s="133" t="s">
        <v>9</v>
      </c>
      <c r="D124" s="23">
        <v>5</v>
      </c>
      <c r="E124" s="172"/>
      <c r="F124" s="22">
        <f>IF(E124=0,"",PRODUCT(D124:E124))</f>
      </c>
    </row>
    <row r="125" spans="1:6" s="14" customFormat="1" ht="12.75">
      <c r="A125" s="96"/>
      <c r="B125" s="3"/>
      <c r="C125" s="91"/>
      <c r="D125" s="11"/>
      <c r="E125" s="173"/>
      <c r="F125"/>
    </row>
    <row r="126" spans="1:6" s="14" customFormat="1" ht="51">
      <c r="A126" s="84" t="s">
        <v>3</v>
      </c>
      <c r="B126" s="134" t="s">
        <v>68</v>
      </c>
      <c r="C126" s="133" t="s">
        <v>9</v>
      </c>
      <c r="D126" s="23">
        <v>22</v>
      </c>
      <c r="E126" s="172"/>
      <c r="F126" s="22">
        <f>IF(E126=0,"",PRODUCT(D126:E126))</f>
      </c>
    </row>
    <row r="127" spans="1:6" s="14" customFormat="1" ht="12.75">
      <c r="A127" s="96"/>
      <c r="B127" s="3"/>
      <c r="C127" s="91"/>
      <c r="D127" s="11"/>
      <c r="E127" s="173"/>
      <c r="F127"/>
    </row>
    <row r="128" spans="1:6" s="14" customFormat="1" ht="76.5">
      <c r="A128" s="84" t="s">
        <v>4</v>
      </c>
      <c r="B128" s="134" t="s">
        <v>69</v>
      </c>
      <c r="C128" s="133" t="s">
        <v>9</v>
      </c>
      <c r="D128" s="2">
        <v>27</v>
      </c>
      <c r="E128" s="172"/>
      <c r="F128" s="22">
        <f>IF(E128=0,"",PRODUCT(D128:E128))</f>
      </c>
    </row>
    <row r="129" spans="1:6" s="14" customFormat="1" ht="14.25" customHeight="1">
      <c r="A129" s="96"/>
      <c r="B129" s="3"/>
      <c r="C129" s="91"/>
      <c r="D129" s="2"/>
      <c r="E129" s="175"/>
      <c r="F129" s="22"/>
    </row>
    <row r="130" spans="1:6" s="14" customFormat="1" ht="17.25" customHeight="1">
      <c r="A130" s="96"/>
      <c r="B130" s="3"/>
      <c r="C130" s="91"/>
      <c r="D130" s="2"/>
      <c r="E130" s="175"/>
      <c r="F130" s="22"/>
    </row>
    <row r="131" spans="1:6" s="14" customFormat="1" ht="17.25" customHeight="1">
      <c r="A131" s="96"/>
      <c r="B131" s="3"/>
      <c r="C131" s="91"/>
      <c r="D131" s="2"/>
      <c r="E131" s="175"/>
      <c r="F131" s="22"/>
    </row>
    <row r="132" spans="1:6" s="14" customFormat="1" ht="17.25" customHeight="1">
      <c r="A132" s="96"/>
      <c r="B132" s="3"/>
      <c r="C132" s="91"/>
      <c r="D132" s="2"/>
      <c r="E132" s="175"/>
      <c r="F132" s="22"/>
    </row>
    <row r="133" spans="1:6" s="14" customFormat="1" ht="17.25" customHeight="1">
      <c r="A133" s="96"/>
      <c r="B133" s="3"/>
      <c r="C133" s="91"/>
      <c r="D133" s="2"/>
      <c r="E133" s="175"/>
      <c r="F133" s="22"/>
    </row>
    <row r="134" spans="1:6" s="14" customFormat="1" ht="17.25" customHeight="1">
      <c r="A134" s="96"/>
      <c r="B134" s="3"/>
      <c r="C134" s="91"/>
      <c r="D134" s="2"/>
      <c r="E134" s="175"/>
      <c r="F134" s="22"/>
    </row>
    <row r="135" spans="1:6" s="14" customFormat="1" ht="17.25" customHeight="1">
      <c r="A135" s="96"/>
      <c r="B135" s="3"/>
      <c r="C135" s="91"/>
      <c r="D135" s="2"/>
      <c r="E135" s="175"/>
      <c r="F135" s="22"/>
    </row>
    <row r="136" spans="1:6" s="14" customFormat="1" ht="23.25" customHeight="1">
      <c r="A136" s="96"/>
      <c r="B136" s="3"/>
      <c r="C136" s="91"/>
      <c r="D136" s="2"/>
      <c r="E136" s="175"/>
      <c r="F136" s="22"/>
    </row>
    <row r="137" spans="1:6" s="14" customFormat="1" ht="12" customHeight="1">
      <c r="A137" s="96"/>
      <c r="B137" s="3"/>
      <c r="C137" s="91"/>
      <c r="D137" s="2"/>
      <c r="E137" s="175"/>
      <c r="F137" s="22"/>
    </row>
    <row r="138" spans="1:6" s="14" customFormat="1" ht="153">
      <c r="A138" s="84" t="s">
        <v>5</v>
      </c>
      <c r="B138" s="134" t="s">
        <v>83</v>
      </c>
      <c r="C138" s="133"/>
      <c r="D138" s="2"/>
      <c r="E138" s="175"/>
      <c r="F138" s="22"/>
    </row>
    <row r="139" spans="1:6" s="14" customFormat="1" ht="14.25">
      <c r="A139" s="96"/>
      <c r="B139" s="135" t="s">
        <v>84</v>
      </c>
      <c r="C139" s="133" t="s">
        <v>71</v>
      </c>
      <c r="D139" s="2">
        <v>26</v>
      </c>
      <c r="E139" s="175"/>
      <c r="F139" s="22">
        <f>IF(E139=0,"",PRODUCT(D139:E139))</f>
      </c>
    </row>
    <row r="140" spans="1:6" s="14" customFormat="1" ht="14.25">
      <c r="A140" s="96"/>
      <c r="B140" s="135" t="s">
        <v>76</v>
      </c>
      <c r="C140" s="133" t="s">
        <v>71</v>
      </c>
      <c r="D140" s="2">
        <v>18</v>
      </c>
      <c r="E140" s="175"/>
      <c r="F140" s="22">
        <f>IF(E140=0,"",PRODUCT(D140:E140))</f>
      </c>
    </row>
    <row r="141" spans="1:6" s="14" customFormat="1" ht="12.75">
      <c r="A141" s="96"/>
      <c r="B141" s="24"/>
      <c r="C141" s="91"/>
      <c r="D141" s="11"/>
      <c r="E141" s="173"/>
      <c r="F141"/>
    </row>
    <row r="142" spans="1:6" s="89" customFormat="1" ht="18" customHeight="1" thickBot="1">
      <c r="A142" s="97"/>
      <c r="B142" s="98" t="s">
        <v>46</v>
      </c>
      <c r="C142" s="99"/>
      <c r="D142" s="100"/>
      <c r="E142" s="176"/>
      <c r="F142" s="101">
        <f>IF(SUM(F117:F141)=0,"",SUM(F117:F141))</f>
      </c>
    </row>
    <row r="143" spans="1:6" s="14" customFormat="1" ht="16.5" thickTop="1">
      <c r="A143" s="27"/>
      <c r="B143" s="28"/>
      <c r="C143" s="92"/>
      <c r="D143" s="29"/>
      <c r="E143" s="177"/>
      <c r="F143" s="30"/>
    </row>
    <row r="144" spans="1:6" s="14" customFormat="1" ht="15.75">
      <c r="A144" s="27"/>
      <c r="B144" s="28"/>
      <c r="C144" s="92"/>
      <c r="D144" s="29"/>
      <c r="E144" s="177"/>
      <c r="F144" s="30"/>
    </row>
    <row r="145" spans="1:13" s="67" customFormat="1" ht="21.75" customHeight="1">
      <c r="A145" s="109"/>
      <c r="B145" s="130" t="s">
        <v>48</v>
      </c>
      <c r="C145" s="66"/>
      <c r="D145" s="65"/>
      <c r="E145" s="168"/>
      <c r="F145" s="65"/>
      <c r="I145" s="68"/>
      <c r="J145" s="68"/>
      <c r="K145" s="68"/>
      <c r="L145" s="68"/>
      <c r="M145" s="68"/>
    </row>
    <row r="146" spans="1:6" s="14" customFormat="1" ht="13.5" customHeight="1">
      <c r="A146" s="95"/>
      <c r="B146" s="15"/>
      <c r="C146" s="16"/>
      <c r="D146" s="17"/>
      <c r="E146" s="169"/>
      <c r="F146" s="13"/>
    </row>
    <row r="147" spans="1:6" s="14" customFormat="1" ht="12.75">
      <c r="A147" s="95"/>
      <c r="B147" s="87" t="s">
        <v>17</v>
      </c>
      <c r="C147" s="90"/>
      <c r="D147" s="18"/>
      <c r="E147" s="170"/>
      <c r="F147" s="19"/>
    </row>
    <row r="148" spans="1:6" s="14" customFormat="1" ht="38.25">
      <c r="A148" s="95"/>
      <c r="B148" s="88" t="s">
        <v>18</v>
      </c>
      <c r="C148" s="90"/>
      <c r="D148" s="18"/>
      <c r="E148" s="170"/>
      <c r="F148" s="19"/>
    </row>
    <row r="149" spans="1:6" s="14" customFormat="1" ht="12.75" customHeight="1">
      <c r="A149" s="95"/>
      <c r="B149" s="20"/>
      <c r="C149" s="90"/>
      <c r="D149" s="18"/>
      <c r="E149" s="170"/>
      <c r="F149" s="19"/>
    </row>
    <row r="150" spans="1:5" s="14" customFormat="1" ht="162.75" customHeight="1">
      <c r="A150" s="84" t="s">
        <v>0</v>
      </c>
      <c r="B150" s="134" t="s">
        <v>85</v>
      </c>
      <c r="E150" s="171"/>
    </row>
    <row r="151" spans="1:6" s="14" customFormat="1" ht="17.25" customHeight="1">
      <c r="A151" s="84"/>
      <c r="B151" s="1" t="s">
        <v>86</v>
      </c>
      <c r="C151" s="133" t="s">
        <v>71</v>
      </c>
      <c r="D151" s="2">
        <v>30</v>
      </c>
      <c r="E151" s="172"/>
      <c r="F151" s="22">
        <f>IF(E151=0,"",PRODUCT(D151:E151))</f>
      </c>
    </row>
    <row r="152" spans="1:6" s="14" customFormat="1" ht="17.25" customHeight="1">
      <c r="A152" s="84"/>
      <c r="B152" s="1" t="s">
        <v>89</v>
      </c>
      <c r="C152" s="133" t="s">
        <v>71</v>
      </c>
      <c r="D152" s="2">
        <v>25</v>
      </c>
      <c r="E152" s="172"/>
      <c r="F152" s="22">
        <f>IF(E152=0,"",PRODUCT(D152:E152))</f>
      </c>
    </row>
    <row r="153" spans="1:6" s="14" customFormat="1" ht="17.25" customHeight="1">
      <c r="A153" s="84"/>
      <c r="B153" s="1" t="s">
        <v>87</v>
      </c>
      <c r="C153" s="133" t="s">
        <v>71</v>
      </c>
      <c r="D153" s="2">
        <v>30</v>
      </c>
      <c r="E153" s="172"/>
      <c r="F153" s="22">
        <f>IF(E153=0,"",PRODUCT(D153:E153))</f>
      </c>
    </row>
    <row r="154" spans="1:6" s="14" customFormat="1" ht="17.25" customHeight="1">
      <c r="A154" s="84"/>
      <c r="B154" s="1" t="s">
        <v>88</v>
      </c>
      <c r="C154" s="133" t="s">
        <v>71</v>
      </c>
      <c r="D154" s="2">
        <v>25</v>
      </c>
      <c r="E154" s="172"/>
      <c r="F154" s="22">
        <f>IF(E154=0,"",PRODUCT(D154:E154))</f>
      </c>
    </row>
    <row r="155" spans="1:6" s="14" customFormat="1" ht="12.75">
      <c r="A155" s="96"/>
      <c r="B155" s="3"/>
      <c r="C155" s="91"/>
      <c r="D155" s="11"/>
      <c r="E155" s="173"/>
      <c r="F155"/>
    </row>
    <row r="156" spans="1:5" s="14" customFormat="1" ht="54.75" customHeight="1">
      <c r="A156" s="84" t="s">
        <v>1</v>
      </c>
      <c r="B156" s="134" t="s">
        <v>90</v>
      </c>
      <c r="E156" s="171"/>
    </row>
    <row r="157" spans="1:6" s="14" customFormat="1" ht="12.75">
      <c r="A157" s="96"/>
      <c r="B157" s="134" t="s">
        <v>91</v>
      </c>
      <c r="C157" s="133" t="s">
        <v>7</v>
      </c>
      <c r="D157" s="23">
        <v>3</v>
      </c>
      <c r="E157" s="174"/>
      <c r="F157" s="22">
        <f>IF(E157=0,"",PRODUCT(D157:E157))</f>
      </c>
    </row>
    <row r="158" spans="1:6" s="14" customFormat="1" ht="12.75">
      <c r="A158" s="96"/>
      <c r="B158" s="134" t="s">
        <v>92</v>
      </c>
      <c r="C158" s="133" t="s">
        <v>7</v>
      </c>
      <c r="D158" s="23">
        <v>15</v>
      </c>
      <c r="E158" s="174"/>
      <c r="F158" s="22">
        <f>IF(E158=0,"",PRODUCT(D158:E158))</f>
      </c>
    </row>
    <row r="159" spans="1:6" s="14" customFormat="1" ht="12.75">
      <c r="A159" s="96"/>
      <c r="B159" s="134" t="s">
        <v>93</v>
      </c>
      <c r="C159" s="133" t="s">
        <v>7</v>
      </c>
      <c r="D159" s="23">
        <v>10</v>
      </c>
      <c r="E159" s="174"/>
      <c r="F159" s="22">
        <f>IF(E159=0,"",PRODUCT(D159:E159))</f>
      </c>
    </row>
    <row r="160" spans="1:6" s="14" customFormat="1" ht="15.75" customHeight="1">
      <c r="A160" s="96"/>
      <c r="B160" s="3"/>
      <c r="C160" s="91"/>
      <c r="D160" s="11"/>
      <c r="E160" s="173"/>
      <c r="F160"/>
    </row>
    <row r="161" spans="1:6" s="14" customFormat="1" ht="15.75" customHeight="1">
      <c r="A161" s="96"/>
      <c r="B161" s="3"/>
      <c r="C161" s="91"/>
      <c r="D161" s="11"/>
      <c r="E161" s="173"/>
      <c r="F161"/>
    </row>
    <row r="162" spans="1:6" s="14" customFormat="1" ht="14.25" customHeight="1">
      <c r="A162" s="96"/>
      <c r="B162" s="3"/>
      <c r="C162" s="91"/>
      <c r="D162" s="11"/>
      <c r="E162" s="173"/>
      <c r="F162"/>
    </row>
    <row r="163" spans="1:6" s="14" customFormat="1" ht="127.5">
      <c r="A163" s="84" t="s">
        <v>2</v>
      </c>
      <c r="B163" s="137" t="s">
        <v>116</v>
      </c>
      <c r="C163" s="133" t="s">
        <v>71</v>
      </c>
      <c r="D163" s="2">
        <v>140</v>
      </c>
      <c r="E163" s="172"/>
      <c r="F163" s="22">
        <f>IF(E163=0,"",PRODUCT(D163:E163))</f>
      </c>
    </row>
    <row r="164" spans="1:6" s="14" customFormat="1" ht="12.75">
      <c r="A164" s="84"/>
      <c r="B164" s="137"/>
      <c r="C164" s="91"/>
      <c r="D164" s="11"/>
      <c r="E164" s="173"/>
      <c r="F164"/>
    </row>
    <row r="165" spans="1:6" s="14" customFormat="1" ht="25.5">
      <c r="A165" s="84" t="s">
        <v>3</v>
      </c>
      <c r="B165" s="137" t="s">
        <v>117</v>
      </c>
      <c r="C165" s="133" t="s">
        <v>19</v>
      </c>
      <c r="D165" s="23">
        <v>1</v>
      </c>
      <c r="E165" s="174"/>
      <c r="F165" s="22">
        <f>IF(E165=0,"",PRODUCT(D165:E165))</f>
      </c>
    </row>
    <row r="166" spans="1:6" s="14" customFormat="1" ht="12.75">
      <c r="A166" s="96"/>
      <c r="B166" s="3"/>
      <c r="C166" s="91"/>
      <c r="D166" s="11"/>
      <c r="E166" s="173"/>
      <c r="F166"/>
    </row>
    <row r="167" spans="1:6" s="89" customFormat="1" ht="18" customHeight="1" thickBot="1">
      <c r="A167" s="97"/>
      <c r="B167" s="98" t="s">
        <v>49</v>
      </c>
      <c r="C167" s="99"/>
      <c r="D167" s="100"/>
      <c r="E167" s="176"/>
      <c r="F167" s="101">
        <f>IF(SUM(F149:F166)=0,"",SUM(F149:F166))</f>
      </c>
    </row>
    <row r="168" spans="1:6" s="14" customFormat="1" ht="16.5" thickTop="1">
      <c r="A168" s="27"/>
      <c r="B168" s="28"/>
      <c r="C168" s="92"/>
      <c r="D168" s="29"/>
      <c r="E168" s="177"/>
      <c r="F168" s="30"/>
    </row>
    <row r="169" spans="1:13" s="67" customFormat="1" ht="23.25" customHeight="1">
      <c r="A169" s="109"/>
      <c r="B169" s="130" t="s">
        <v>50</v>
      </c>
      <c r="C169" s="66"/>
      <c r="D169" s="65"/>
      <c r="E169" s="168"/>
      <c r="F169" s="65"/>
      <c r="I169" s="68"/>
      <c r="J169" s="68"/>
      <c r="K169" s="68"/>
      <c r="L169" s="68"/>
      <c r="M169" s="68"/>
    </row>
    <row r="170" spans="1:6" s="14" customFormat="1" ht="13.5" customHeight="1">
      <c r="A170" s="95"/>
      <c r="B170" s="15"/>
      <c r="C170" s="16"/>
      <c r="D170" s="17"/>
      <c r="E170" s="169"/>
      <c r="F170" s="13"/>
    </row>
    <row r="171" spans="1:6" s="14" customFormat="1" ht="12.75">
      <c r="A171" s="95"/>
      <c r="B171" s="87" t="s">
        <v>17</v>
      </c>
      <c r="C171" s="90"/>
      <c r="D171" s="18"/>
      <c r="E171" s="170"/>
      <c r="F171" s="19"/>
    </row>
    <row r="172" spans="1:6" s="14" customFormat="1" ht="38.25">
      <c r="A172" s="95"/>
      <c r="B172" s="88" t="s">
        <v>18</v>
      </c>
      <c r="C172" s="90"/>
      <c r="D172" s="18"/>
      <c r="E172" s="170"/>
      <c r="F172" s="19"/>
    </row>
    <row r="173" spans="1:6" s="14" customFormat="1" ht="12.75" customHeight="1">
      <c r="A173" s="95"/>
      <c r="B173" s="20"/>
      <c r="C173" s="90"/>
      <c r="D173" s="18"/>
      <c r="E173" s="170"/>
      <c r="F173" s="19"/>
    </row>
    <row r="174" spans="1:6" s="14" customFormat="1" ht="160.5" customHeight="1">
      <c r="A174" s="84" t="s">
        <v>0</v>
      </c>
      <c r="B174" s="134" t="s">
        <v>94</v>
      </c>
      <c r="C174" s="91" t="s">
        <v>19</v>
      </c>
      <c r="D174" s="2">
        <v>7</v>
      </c>
      <c r="E174" s="172"/>
      <c r="F174" s="22">
        <f>IF(E174=0,"",PRODUCT(D174:E174))</f>
      </c>
    </row>
    <row r="175" spans="1:6" s="14" customFormat="1" ht="12.75">
      <c r="A175" s="96"/>
      <c r="B175" s="3"/>
      <c r="C175" s="91"/>
      <c r="D175" s="11"/>
      <c r="E175" s="173"/>
      <c r="F175"/>
    </row>
    <row r="176" spans="1:6" s="14" customFormat="1" ht="108.75" customHeight="1">
      <c r="A176" s="84" t="s">
        <v>1</v>
      </c>
      <c r="B176" s="134" t="s">
        <v>95</v>
      </c>
      <c r="C176" s="91" t="s">
        <v>19</v>
      </c>
      <c r="D176" s="23">
        <v>8</v>
      </c>
      <c r="E176" s="174"/>
      <c r="F176" s="22">
        <f>IF(E176=0,"",PRODUCT(D176:E176))</f>
      </c>
    </row>
    <row r="177" spans="1:6" s="14" customFormat="1" ht="12.75">
      <c r="A177" s="96"/>
      <c r="B177" s="3"/>
      <c r="C177" s="91"/>
      <c r="D177" s="11"/>
      <c r="E177" s="173"/>
      <c r="F177"/>
    </row>
    <row r="178" spans="1:6" s="14" customFormat="1" ht="136.5" customHeight="1">
      <c r="A178" s="84" t="s">
        <v>2</v>
      </c>
      <c r="B178" s="137" t="s">
        <v>96</v>
      </c>
      <c r="C178" s="91" t="s">
        <v>19</v>
      </c>
      <c r="D178" s="23">
        <v>2</v>
      </c>
      <c r="E178" s="172"/>
      <c r="F178" s="22">
        <f>IF(E178=0,"",PRODUCT(D178:E178))</f>
      </c>
    </row>
    <row r="179" spans="1:6" s="14" customFormat="1" ht="12.75">
      <c r="A179" s="96"/>
      <c r="B179" s="3"/>
      <c r="C179" s="91"/>
      <c r="D179" s="11"/>
      <c r="E179" s="173"/>
      <c r="F179"/>
    </row>
    <row r="180" spans="1:5" s="14" customFormat="1" ht="44.25" customHeight="1">
      <c r="A180" s="84" t="s">
        <v>3</v>
      </c>
      <c r="B180" s="134" t="s">
        <v>97</v>
      </c>
      <c r="E180" s="171"/>
    </row>
    <row r="181" spans="1:6" s="14" customFormat="1" ht="12.75">
      <c r="A181" s="96"/>
      <c r="B181" s="134" t="s">
        <v>98</v>
      </c>
      <c r="C181" s="133" t="s">
        <v>7</v>
      </c>
      <c r="D181" s="23">
        <v>7</v>
      </c>
      <c r="E181" s="172"/>
      <c r="F181" s="22">
        <f>IF(E181=0,"",PRODUCT(D181:E181))</f>
      </c>
    </row>
    <row r="182" spans="1:6" s="14" customFormat="1" ht="12.75">
      <c r="A182" s="96"/>
      <c r="B182" s="134" t="s">
        <v>99</v>
      </c>
      <c r="C182" s="133" t="s">
        <v>7</v>
      </c>
      <c r="D182" s="23">
        <v>8</v>
      </c>
      <c r="E182" s="172"/>
      <c r="F182" s="22">
        <f>IF(E182=0,"",PRODUCT(D182:E182))</f>
      </c>
    </row>
    <row r="183" spans="1:6" s="14" customFormat="1" ht="12.75">
      <c r="A183" s="96"/>
      <c r="B183" s="134" t="s">
        <v>101</v>
      </c>
      <c r="C183" s="133" t="s">
        <v>7</v>
      </c>
      <c r="D183" s="23">
        <v>6</v>
      </c>
      <c r="E183" s="172"/>
      <c r="F183" s="22">
        <f>IF(E183=0,"",PRODUCT(D183:E183))</f>
      </c>
    </row>
    <row r="184" spans="1:6" s="14" customFormat="1" ht="12.75">
      <c r="A184" s="96"/>
      <c r="B184" s="134" t="s">
        <v>100</v>
      </c>
      <c r="C184" s="133" t="s">
        <v>7</v>
      </c>
      <c r="D184" s="23">
        <v>8</v>
      </c>
      <c r="E184" s="172"/>
      <c r="F184" s="22">
        <f>IF(E184=0,"",PRODUCT(D184:E184))</f>
      </c>
    </row>
    <row r="185" spans="1:6" s="14" customFormat="1" ht="12.75">
      <c r="A185" s="96"/>
      <c r="B185" s="3"/>
      <c r="C185" s="133"/>
      <c r="D185" s="23"/>
      <c r="E185" s="172"/>
      <c r="F185" s="22"/>
    </row>
    <row r="186" spans="1:6" s="14" customFormat="1" ht="63.75">
      <c r="A186" s="84" t="s">
        <v>4</v>
      </c>
      <c r="B186" s="137" t="s">
        <v>102</v>
      </c>
      <c r="C186" s="91" t="s">
        <v>19</v>
      </c>
      <c r="D186" s="2">
        <v>1</v>
      </c>
      <c r="E186" s="172"/>
      <c r="F186" s="22">
        <f>IF(E186=0,"",PRODUCT(D186:E186))</f>
      </c>
    </row>
    <row r="187" spans="1:6" s="14" customFormat="1" ht="12.75">
      <c r="A187" s="96"/>
      <c r="B187" s="3"/>
      <c r="C187" s="91"/>
      <c r="D187" s="2"/>
      <c r="E187" s="175"/>
      <c r="F187" s="22"/>
    </row>
    <row r="188" spans="1:6" s="14" customFormat="1" ht="69" customHeight="1">
      <c r="A188" s="84" t="s">
        <v>5</v>
      </c>
      <c r="B188" s="138" t="s">
        <v>103</v>
      </c>
      <c r="C188" s="25" t="s">
        <v>7</v>
      </c>
      <c r="D188" s="2">
        <v>2</v>
      </c>
      <c r="E188" s="175"/>
      <c r="F188" s="22">
        <f>IF(E188=0,"",PRODUCT(D188:E188))</f>
      </c>
    </row>
    <row r="189" spans="1:6" s="14" customFormat="1" ht="12.75">
      <c r="A189" s="96"/>
      <c r="B189" s="24"/>
      <c r="C189" s="91"/>
      <c r="D189" s="11"/>
      <c r="E189" s="173"/>
      <c r="F189"/>
    </row>
    <row r="190" spans="1:6" s="14" customFormat="1" ht="12.75">
      <c r="A190" s="96"/>
      <c r="B190" s="24"/>
      <c r="C190" s="91"/>
      <c r="D190" s="11"/>
      <c r="E190" s="173"/>
      <c r="F190"/>
    </row>
    <row r="191" spans="1:6" s="14" customFormat="1" ht="12.75">
      <c r="A191" s="96"/>
      <c r="B191" s="24"/>
      <c r="C191" s="91"/>
      <c r="D191" s="11"/>
      <c r="E191" s="173"/>
      <c r="F191"/>
    </row>
    <row r="192" spans="1:6" s="14" customFormat="1" ht="140.25">
      <c r="A192" s="84" t="s">
        <v>6</v>
      </c>
      <c r="B192" s="137" t="s">
        <v>104</v>
      </c>
      <c r="C192" s="25" t="s">
        <v>7</v>
      </c>
      <c r="D192" s="2">
        <v>1</v>
      </c>
      <c r="E192" s="175"/>
      <c r="F192" s="22">
        <f>IF(E192=0,"",PRODUCT(D192:E192))</f>
      </c>
    </row>
    <row r="193" spans="1:6" s="14" customFormat="1" ht="12.75">
      <c r="A193" s="96"/>
      <c r="B193" s="3"/>
      <c r="C193" s="91"/>
      <c r="D193" s="11"/>
      <c r="E193" s="173"/>
      <c r="F193"/>
    </row>
    <row r="194" spans="1:6" s="89" customFormat="1" ht="18" customHeight="1" thickBot="1">
      <c r="A194" s="97"/>
      <c r="B194" s="98" t="s">
        <v>51</v>
      </c>
      <c r="C194" s="99"/>
      <c r="D194" s="100"/>
      <c r="E194" s="176"/>
      <c r="F194" s="101">
        <f>IF(SUM(F173:F193)=0,"",SUM(F173:F193))</f>
      </c>
    </row>
    <row r="195" spans="1:6" s="14" customFormat="1" ht="16.5" thickTop="1">
      <c r="A195" s="27"/>
      <c r="B195" s="28"/>
      <c r="C195" s="92"/>
      <c r="D195" s="29"/>
      <c r="E195" s="177"/>
      <c r="F195" s="30"/>
    </row>
    <row r="196" spans="1:6" s="14" customFormat="1" ht="15.75">
      <c r="A196" s="27"/>
      <c r="B196" s="28"/>
      <c r="C196" s="92"/>
      <c r="D196" s="29"/>
      <c r="E196" s="177"/>
      <c r="F196" s="30"/>
    </row>
    <row r="197" spans="1:6" s="14" customFormat="1" ht="15.75">
      <c r="A197" s="27"/>
      <c r="B197" s="28"/>
      <c r="C197" s="92"/>
      <c r="D197" s="29"/>
      <c r="E197" s="177"/>
      <c r="F197" s="30"/>
    </row>
    <row r="198" spans="1:6" s="14" customFormat="1" ht="15.75">
      <c r="A198" s="27"/>
      <c r="B198" s="28"/>
      <c r="C198" s="92"/>
      <c r="D198" s="29"/>
      <c r="E198" s="177"/>
      <c r="F198" s="30"/>
    </row>
    <row r="199" spans="1:6" s="14" customFormat="1" ht="15.75">
      <c r="A199" s="27"/>
      <c r="B199" s="28"/>
      <c r="C199" s="92"/>
      <c r="D199" s="29"/>
      <c r="E199" s="177"/>
      <c r="F199" s="30"/>
    </row>
    <row r="200" spans="1:6" s="14" customFormat="1" ht="15.75">
      <c r="A200" s="27"/>
      <c r="B200" s="28"/>
      <c r="C200" s="92"/>
      <c r="D200" s="29"/>
      <c r="E200" s="177"/>
      <c r="F200" s="30"/>
    </row>
    <row r="201" spans="1:6" s="14" customFormat="1" ht="15.75">
      <c r="A201" s="27"/>
      <c r="B201" s="28"/>
      <c r="C201" s="92"/>
      <c r="D201" s="29"/>
      <c r="E201" s="177"/>
      <c r="F201" s="30"/>
    </row>
    <row r="202" spans="1:6" s="14" customFormat="1" ht="15.75">
      <c r="A202" s="27"/>
      <c r="B202" s="28"/>
      <c r="C202" s="92"/>
      <c r="D202" s="29"/>
      <c r="E202" s="177"/>
      <c r="F202" s="30"/>
    </row>
    <row r="203" spans="1:13" s="67" customFormat="1" ht="18.75" customHeight="1">
      <c r="A203" s="109"/>
      <c r="B203" s="130" t="s">
        <v>52</v>
      </c>
      <c r="C203" s="66"/>
      <c r="D203" s="65"/>
      <c r="E203" s="168"/>
      <c r="F203" s="65"/>
      <c r="I203" s="68"/>
      <c r="J203" s="68"/>
      <c r="K203" s="68"/>
      <c r="L203" s="68"/>
      <c r="M203" s="68"/>
    </row>
    <row r="204" spans="1:6" s="14" customFormat="1" ht="13.5" customHeight="1">
      <c r="A204" s="95"/>
      <c r="B204" s="15"/>
      <c r="C204" s="16"/>
      <c r="D204" s="17"/>
      <c r="E204" s="169"/>
      <c r="F204" s="13"/>
    </row>
    <row r="205" spans="1:6" s="14" customFormat="1" ht="12.75">
      <c r="A205" s="95"/>
      <c r="B205" s="87" t="s">
        <v>17</v>
      </c>
      <c r="C205" s="90"/>
      <c r="D205" s="18"/>
      <c r="E205" s="170"/>
      <c r="F205" s="19"/>
    </row>
    <row r="206" spans="1:6" s="14" customFormat="1" ht="38.25">
      <c r="A206" s="95"/>
      <c r="B206" s="88" t="s">
        <v>18</v>
      </c>
      <c r="C206" s="90"/>
      <c r="D206" s="18"/>
      <c r="E206" s="170"/>
      <c r="F206" s="19"/>
    </row>
    <row r="207" spans="1:6" s="14" customFormat="1" ht="12.75" customHeight="1">
      <c r="A207" s="95"/>
      <c r="B207" s="20"/>
      <c r="C207" s="90"/>
      <c r="D207" s="18"/>
      <c r="E207" s="170"/>
      <c r="F207" s="19"/>
    </row>
    <row r="208" spans="1:5" s="14" customFormat="1" ht="85.5" customHeight="1">
      <c r="A208" s="84" t="s">
        <v>0</v>
      </c>
      <c r="B208" s="134" t="s">
        <v>112</v>
      </c>
      <c r="E208" s="171"/>
    </row>
    <row r="209" spans="1:6" s="14" customFormat="1" ht="14.25">
      <c r="A209" s="96"/>
      <c r="B209" s="134" t="s">
        <v>113</v>
      </c>
      <c r="C209" s="133" t="s">
        <v>71</v>
      </c>
      <c r="D209" s="2">
        <v>35</v>
      </c>
      <c r="E209" s="172"/>
      <c r="F209" s="22">
        <f>IF(E209=0,"",PRODUCT(D209:E209))</f>
      </c>
    </row>
    <row r="210" spans="1:6" s="14" customFormat="1" ht="14.25">
      <c r="A210" s="96"/>
      <c r="B210" s="134" t="s">
        <v>114</v>
      </c>
      <c r="C210" s="133" t="s">
        <v>71</v>
      </c>
      <c r="D210" s="2">
        <v>20</v>
      </c>
      <c r="E210" s="172"/>
      <c r="F210" s="22">
        <f>IF(E210=0,"",PRODUCT(D210:E210))</f>
      </c>
    </row>
    <row r="211" spans="1:6" s="14" customFormat="1" ht="12.75">
      <c r="A211" s="96"/>
      <c r="B211" s="3"/>
      <c r="C211" s="91"/>
      <c r="D211" s="11"/>
      <c r="E211" s="173"/>
      <c r="F211"/>
    </row>
    <row r="212" spans="1:6" s="14" customFormat="1" ht="25.5">
      <c r="A212" s="84" t="s">
        <v>1</v>
      </c>
      <c r="B212" s="137" t="s">
        <v>105</v>
      </c>
      <c r="C212" s="91"/>
      <c r="D212" s="23"/>
      <c r="E212" s="174"/>
      <c r="F212" s="22"/>
    </row>
    <row r="213" spans="1:6" s="14" customFormat="1" ht="25.5">
      <c r="A213" s="96"/>
      <c r="B213" s="137" t="s">
        <v>107</v>
      </c>
      <c r="C213" s="91"/>
      <c r="D213" s="11"/>
      <c r="E213" s="173"/>
      <c r="F213"/>
    </row>
    <row r="214" spans="1:6" s="14" customFormat="1" ht="12.75">
      <c r="A214" s="84"/>
      <c r="B214" s="137" t="s">
        <v>108</v>
      </c>
      <c r="C214" s="91"/>
      <c r="D214" s="23"/>
      <c r="E214" s="172"/>
      <c r="F214" s="22"/>
    </row>
    <row r="215" spans="1:6" s="14" customFormat="1" ht="12.75">
      <c r="A215" s="96"/>
      <c r="B215" s="137" t="s">
        <v>109</v>
      </c>
      <c r="C215" s="91"/>
      <c r="D215" s="11"/>
      <c r="E215" s="173"/>
      <c r="F215"/>
    </row>
    <row r="216" spans="1:6" s="14" customFormat="1" ht="12.75">
      <c r="A216" s="84"/>
      <c r="B216" s="137" t="s">
        <v>110</v>
      </c>
      <c r="C216" s="91"/>
      <c r="D216" s="23"/>
      <c r="E216" s="172"/>
      <c r="F216" s="22"/>
    </row>
    <row r="217" spans="1:6" s="14" customFormat="1" ht="12.75">
      <c r="A217" s="96"/>
      <c r="B217" s="137" t="s">
        <v>111</v>
      </c>
      <c r="C217" s="91"/>
      <c r="D217" s="11"/>
      <c r="E217" s="173"/>
      <c r="F217"/>
    </row>
    <row r="218" spans="1:6" s="14" customFormat="1" ht="12.75">
      <c r="A218" s="84"/>
      <c r="B218" s="137" t="s">
        <v>106</v>
      </c>
      <c r="C218" s="91" t="s">
        <v>19</v>
      </c>
      <c r="D218" s="2">
        <v>2</v>
      </c>
      <c r="E218" s="172"/>
      <c r="F218" s="22">
        <f>IF(E218=0,"",PRODUCT(D218:E218))</f>
      </c>
    </row>
    <row r="219" spans="1:6" s="14" customFormat="1" ht="12.75">
      <c r="A219" s="96"/>
      <c r="B219" s="3"/>
      <c r="C219" s="91"/>
      <c r="D219" s="2"/>
      <c r="E219" s="175"/>
      <c r="F219" s="22"/>
    </row>
    <row r="220" spans="1:6" s="14" customFormat="1" ht="127.5">
      <c r="A220" s="84" t="s">
        <v>2</v>
      </c>
      <c r="B220" s="137" t="s">
        <v>115</v>
      </c>
      <c r="C220" s="25" t="s">
        <v>19</v>
      </c>
      <c r="D220" s="2">
        <v>1</v>
      </c>
      <c r="E220" s="175"/>
      <c r="F220" s="22">
        <f>IF(E220=0,"",PRODUCT(D220:E220))</f>
      </c>
    </row>
    <row r="221" spans="1:6" s="14" customFormat="1" ht="12.75">
      <c r="A221" s="96"/>
      <c r="B221" s="24"/>
      <c r="C221" s="91"/>
      <c r="D221" s="11"/>
      <c r="E221" s="173"/>
      <c r="F221"/>
    </row>
    <row r="222" spans="1:6" s="89" customFormat="1" ht="18" customHeight="1" thickBot="1">
      <c r="A222" s="97"/>
      <c r="B222" s="98" t="s">
        <v>53</v>
      </c>
      <c r="C222" s="99"/>
      <c r="D222" s="100"/>
      <c r="E222" s="176"/>
      <c r="F222" s="101">
        <f>IF(SUM(F207:F221)=0,"",SUM(F207:F221))</f>
      </c>
    </row>
    <row r="223" spans="1:6" s="5" customFormat="1" ht="15.75" thickTop="1">
      <c r="A223" s="108"/>
      <c r="B223" s="7"/>
      <c r="C223" s="93"/>
      <c r="D223" s="8"/>
      <c r="E223" s="178"/>
      <c r="F223" s="9"/>
    </row>
    <row r="224" spans="2:6" ht="12">
      <c r="B224" s="74"/>
      <c r="F224" s="69"/>
    </row>
    <row r="225" spans="2:6" ht="12">
      <c r="B225" s="74"/>
      <c r="F225" s="69"/>
    </row>
    <row r="226" spans="2:6" ht="12">
      <c r="B226" s="74"/>
      <c r="F226" s="69"/>
    </row>
    <row r="227" spans="2:6" ht="12">
      <c r="B227" s="74"/>
      <c r="F227" s="69"/>
    </row>
    <row r="228" spans="2:6" ht="12">
      <c r="B228" s="74"/>
      <c r="F228" s="69"/>
    </row>
    <row r="229" spans="2:6" ht="12">
      <c r="B229" s="74"/>
      <c r="F229" s="69"/>
    </row>
    <row r="230" spans="2:6" ht="12">
      <c r="B230" s="74"/>
      <c r="F230" s="69"/>
    </row>
    <row r="231" spans="2:6" ht="12">
      <c r="B231" s="74"/>
      <c r="F231" s="69"/>
    </row>
    <row r="232" spans="2:6" ht="12">
      <c r="B232" s="74"/>
      <c r="F232" s="69"/>
    </row>
    <row r="233" spans="2:6" ht="12">
      <c r="B233" s="74"/>
      <c r="F233" s="69"/>
    </row>
    <row r="234" spans="2:6" ht="12">
      <c r="B234" s="74"/>
      <c r="F234" s="69"/>
    </row>
    <row r="235" spans="2:6" ht="12">
      <c r="B235" s="74"/>
      <c r="F235" s="69"/>
    </row>
    <row r="236" spans="2:6" ht="12">
      <c r="B236" s="74"/>
      <c r="F236" s="69"/>
    </row>
    <row r="237" spans="2:6" ht="12">
      <c r="B237" s="74"/>
      <c r="F237" s="69"/>
    </row>
    <row r="238" spans="2:6" ht="12">
      <c r="B238" s="74"/>
      <c r="F238" s="69"/>
    </row>
    <row r="239" spans="2:6" ht="12">
      <c r="B239" s="74"/>
      <c r="F239" s="69"/>
    </row>
    <row r="240" spans="2:6" ht="12">
      <c r="B240" s="74"/>
      <c r="F240" s="69"/>
    </row>
    <row r="241" spans="2:6" ht="12">
      <c r="B241" s="74"/>
      <c r="F241" s="69"/>
    </row>
    <row r="242" spans="2:6" ht="12">
      <c r="B242" s="74"/>
      <c r="F242" s="69"/>
    </row>
    <row r="243" spans="2:6" ht="12">
      <c r="B243" s="74"/>
      <c r="F243" s="69"/>
    </row>
    <row r="244" spans="1:256" s="73" customFormat="1" ht="18" customHeight="1">
      <c r="A244" s="105"/>
      <c r="B244" s="130" t="s">
        <v>54</v>
      </c>
      <c r="C244" s="130"/>
      <c r="D244" s="130"/>
      <c r="E244" s="180"/>
      <c r="F244" s="130"/>
      <c r="G244" s="67"/>
      <c r="H244" s="67"/>
      <c r="I244" s="68"/>
      <c r="J244" s="68"/>
      <c r="K244" s="68"/>
      <c r="L244" s="68"/>
      <c r="M244" s="68"/>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c r="FO244" s="67"/>
      <c r="FP244" s="67"/>
      <c r="FQ244" s="67"/>
      <c r="FR244" s="67"/>
      <c r="FS244" s="67"/>
      <c r="FT244" s="67"/>
      <c r="FU244" s="67"/>
      <c r="FV244" s="67"/>
      <c r="FW244" s="67"/>
      <c r="FX244" s="67"/>
      <c r="FY244" s="67"/>
      <c r="FZ244" s="67"/>
      <c r="GA244" s="67"/>
      <c r="GB244" s="67"/>
      <c r="GC244" s="67"/>
      <c r="GD244" s="67"/>
      <c r="GE244" s="67"/>
      <c r="GF244" s="67"/>
      <c r="GG244" s="67"/>
      <c r="GH244" s="67"/>
      <c r="GI244" s="67"/>
      <c r="GJ244" s="67"/>
      <c r="GK244" s="67"/>
      <c r="GL244" s="67"/>
      <c r="GM244" s="67"/>
      <c r="GN244" s="67"/>
      <c r="GO244" s="67"/>
      <c r="GP244" s="67"/>
      <c r="GQ244" s="67"/>
      <c r="GR244" s="67"/>
      <c r="GS244" s="67"/>
      <c r="GT244" s="67"/>
      <c r="GU244" s="67"/>
      <c r="GV244" s="67"/>
      <c r="GW244" s="67"/>
      <c r="GX244" s="67"/>
      <c r="GY244" s="67"/>
      <c r="GZ244" s="67"/>
      <c r="HA244" s="67"/>
      <c r="HB244" s="67"/>
      <c r="HC244" s="67"/>
      <c r="HD244" s="67"/>
      <c r="HE244" s="67"/>
      <c r="HF244" s="67"/>
      <c r="HG244" s="67"/>
      <c r="HH244" s="67"/>
      <c r="HI244" s="67"/>
      <c r="HJ244" s="67"/>
      <c r="HK244" s="67"/>
      <c r="HL244" s="67"/>
      <c r="HM244" s="67"/>
      <c r="HN244" s="67"/>
      <c r="HO244" s="67"/>
      <c r="HP244" s="67"/>
      <c r="HQ244" s="67"/>
      <c r="HR244" s="67"/>
      <c r="HS244" s="67"/>
      <c r="HT244" s="67"/>
      <c r="HU244" s="67"/>
      <c r="HV244" s="67"/>
      <c r="HW244" s="67"/>
      <c r="HX244" s="67"/>
      <c r="HY244" s="67"/>
      <c r="HZ244" s="67"/>
      <c r="IA244" s="67"/>
      <c r="IB244" s="67"/>
      <c r="IC244" s="67"/>
      <c r="ID244" s="67"/>
      <c r="IE244" s="67"/>
      <c r="IF244" s="67"/>
      <c r="IG244" s="67"/>
      <c r="IH244" s="67"/>
      <c r="II244" s="67"/>
      <c r="IJ244" s="67"/>
      <c r="IK244" s="67"/>
      <c r="IL244" s="67"/>
      <c r="IM244" s="67"/>
      <c r="IN244" s="67"/>
      <c r="IO244" s="67"/>
      <c r="IP244" s="67"/>
      <c r="IQ244" s="67"/>
      <c r="IR244" s="67"/>
      <c r="IS244" s="67"/>
      <c r="IT244" s="67"/>
      <c r="IU244" s="67"/>
      <c r="IV244" s="67"/>
    </row>
    <row r="245" spans="1:256" s="73" customFormat="1" ht="12.75">
      <c r="A245" s="107"/>
      <c r="B245" s="75"/>
      <c r="C245" s="70"/>
      <c r="D245" s="72"/>
      <c r="E245" s="179"/>
      <c r="F245" s="69"/>
      <c r="G245" s="55"/>
      <c r="H245" s="55"/>
      <c r="I245" s="56"/>
      <c r="J245" s="56"/>
      <c r="K245" s="56"/>
      <c r="L245" s="56"/>
      <c r="M245" s="56"/>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c r="BK245" s="55"/>
      <c r="BL245" s="55"/>
      <c r="BM245" s="55"/>
      <c r="BN245" s="55"/>
      <c r="BO245" s="55"/>
      <c r="BP245" s="55"/>
      <c r="BQ245" s="55"/>
      <c r="BR245" s="55"/>
      <c r="BS245" s="55"/>
      <c r="BT245" s="55"/>
      <c r="BU245" s="55"/>
      <c r="BV245" s="55"/>
      <c r="BW245" s="55"/>
      <c r="BX245" s="55"/>
      <c r="BY245" s="55"/>
      <c r="BZ245" s="55"/>
      <c r="CA245" s="55"/>
      <c r="CB245" s="55"/>
      <c r="CC245" s="55"/>
      <c r="CD245" s="55"/>
      <c r="CE245" s="55"/>
      <c r="CF245" s="55"/>
      <c r="CG245" s="55"/>
      <c r="CH245" s="55"/>
      <c r="CI245" s="55"/>
      <c r="CJ245" s="55"/>
      <c r="CK245" s="55"/>
      <c r="CL245" s="55"/>
      <c r="CM245" s="55"/>
      <c r="CN245" s="55"/>
      <c r="CO245" s="55"/>
      <c r="CP245" s="55"/>
      <c r="CQ245" s="55"/>
      <c r="CR245" s="55"/>
      <c r="CS245" s="55"/>
      <c r="CT245" s="55"/>
      <c r="CU245" s="55"/>
      <c r="CV245" s="55"/>
      <c r="CW245" s="55"/>
      <c r="CX245" s="55"/>
      <c r="CY245" s="55"/>
      <c r="CZ245" s="55"/>
      <c r="DA245" s="55"/>
      <c r="DB245" s="55"/>
      <c r="DC245" s="55"/>
      <c r="DD245" s="55"/>
      <c r="DE245" s="55"/>
      <c r="DF245" s="55"/>
      <c r="DG245" s="55"/>
      <c r="DH245" s="55"/>
      <c r="DI245" s="55"/>
      <c r="DJ245" s="55"/>
      <c r="DK245" s="55"/>
      <c r="DL245" s="55"/>
      <c r="DM245" s="55"/>
      <c r="DN245" s="55"/>
      <c r="DO245" s="55"/>
      <c r="DP245" s="55"/>
      <c r="DQ245" s="55"/>
      <c r="DR245" s="55"/>
      <c r="DS245" s="55"/>
      <c r="DT245" s="55"/>
      <c r="DU245" s="55"/>
      <c r="DV245" s="55"/>
      <c r="DW245" s="55"/>
      <c r="DX245" s="55"/>
      <c r="DY245" s="55"/>
      <c r="DZ245" s="55"/>
      <c r="EA245" s="55"/>
      <c r="EB245" s="55"/>
      <c r="EC245" s="55"/>
      <c r="ED245" s="55"/>
      <c r="EE245" s="55"/>
      <c r="EF245" s="55"/>
      <c r="EG245" s="55"/>
      <c r="EH245" s="55"/>
      <c r="EI245" s="55"/>
      <c r="EJ245" s="55"/>
      <c r="EK245" s="55"/>
      <c r="EL245" s="55"/>
      <c r="EM245" s="55"/>
      <c r="EN245" s="55"/>
      <c r="EO245" s="55"/>
      <c r="EP245" s="55"/>
      <c r="EQ245" s="55"/>
      <c r="ER245" s="55"/>
      <c r="ES245" s="55"/>
      <c r="ET245" s="55"/>
      <c r="EU245" s="55"/>
      <c r="EV245" s="55"/>
      <c r="EW245" s="55"/>
      <c r="EX245" s="55"/>
      <c r="EY245" s="55"/>
      <c r="EZ245" s="55"/>
      <c r="FA245" s="55"/>
      <c r="FB245" s="55"/>
      <c r="FC245" s="55"/>
      <c r="FD245" s="55"/>
      <c r="FE245" s="55"/>
      <c r="FF245" s="55"/>
      <c r="FG245" s="55"/>
      <c r="FH245" s="55"/>
      <c r="FI245" s="55"/>
      <c r="FJ245" s="55"/>
      <c r="FK245" s="55"/>
      <c r="FL245" s="55"/>
      <c r="FM245" s="55"/>
      <c r="FN245" s="55"/>
      <c r="FO245" s="55"/>
      <c r="FP245" s="55"/>
      <c r="FQ245" s="55"/>
      <c r="FR245" s="55"/>
      <c r="FS245" s="55"/>
      <c r="FT245" s="55"/>
      <c r="FU245" s="55"/>
      <c r="FV245" s="55"/>
      <c r="FW245" s="55"/>
      <c r="FX245" s="55"/>
      <c r="FY245" s="55"/>
      <c r="FZ245" s="55"/>
      <c r="GA245" s="55"/>
      <c r="GB245" s="55"/>
      <c r="GC245" s="55"/>
      <c r="GD245" s="55"/>
      <c r="GE245" s="55"/>
      <c r="GF245" s="55"/>
      <c r="GG245" s="55"/>
      <c r="GH245" s="55"/>
      <c r="GI245" s="55"/>
      <c r="GJ245" s="55"/>
      <c r="GK245" s="55"/>
      <c r="GL245" s="55"/>
      <c r="GM245" s="55"/>
      <c r="GN245" s="55"/>
      <c r="GO245" s="55"/>
      <c r="GP245" s="55"/>
      <c r="GQ245" s="55"/>
      <c r="GR245" s="55"/>
      <c r="GS245" s="55"/>
      <c r="GT245" s="55"/>
      <c r="GU245" s="55"/>
      <c r="GV245" s="55"/>
      <c r="GW245" s="55"/>
      <c r="GX245" s="55"/>
      <c r="GY245" s="55"/>
      <c r="GZ245" s="55"/>
      <c r="HA245" s="55"/>
      <c r="HB245" s="55"/>
      <c r="HC245" s="55"/>
      <c r="HD245" s="55"/>
      <c r="HE245" s="55"/>
      <c r="HF245" s="55"/>
      <c r="HG245" s="55"/>
      <c r="HH245" s="55"/>
      <c r="HI245" s="55"/>
      <c r="HJ245" s="55"/>
      <c r="HK245" s="55"/>
      <c r="HL245" s="55"/>
      <c r="HM245" s="55"/>
      <c r="HN245" s="55"/>
      <c r="HO245" s="55"/>
      <c r="HP245" s="55"/>
      <c r="HQ245" s="55"/>
      <c r="HR245" s="55"/>
      <c r="HS245" s="55"/>
      <c r="HT245" s="55"/>
      <c r="HU245" s="55"/>
      <c r="HV245" s="55"/>
      <c r="HW245" s="55"/>
      <c r="HX245" s="55"/>
      <c r="HY245" s="55"/>
      <c r="HZ245" s="55"/>
      <c r="IA245" s="55"/>
      <c r="IB245" s="55"/>
      <c r="IC245" s="55"/>
      <c r="ID245" s="55"/>
      <c r="IE245" s="55"/>
      <c r="IF245" s="55"/>
      <c r="IG245" s="55"/>
      <c r="IH245" s="55"/>
      <c r="II245" s="55"/>
      <c r="IJ245" s="55"/>
      <c r="IK245" s="55"/>
      <c r="IL245" s="55"/>
      <c r="IM245" s="55"/>
      <c r="IN245" s="55"/>
      <c r="IO245" s="55"/>
      <c r="IP245" s="55"/>
      <c r="IQ245" s="55"/>
      <c r="IR245" s="55"/>
      <c r="IS245" s="55"/>
      <c r="IT245" s="55"/>
      <c r="IU245" s="55"/>
      <c r="IV245" s="55"/>
    </row>
    <row r="246" spans="1:13" s="73" customFormat="1" ht="12.75">
      <c r="A246" s="110"/>
      <c r="B246" s="85" t="s">
        <v>56</v>
      </c>
      <c r="C246" s="76" t="s">
        <v>10</v>
      </c>
      <c r="D246" s="77"/>
      <c r="E246" s="181"/>
      <c r="F246" s="78">
        <f>F90</f>
      </c>
      <c r="I246" s="79"/>
      <c r="J246" s="79"/>
      <c r="K246" s="79"/>
      <c r="L246" s="79"/>
      <c r="M246" s="79"/>
    </row>
    <row r="247" spans="2:6" ht="12">
      <c r="B247" s="131"/>
      <c r="F247" s="69"/>
    </row>
    <row r="248" spans="1:13" s="73" customFormat="1" ht="12.75">
      <c r="A248" s="110"/>
      <c r="B248" s="85" t="s">
        <v>57</v>
      </c>
      <c r="C248" s="76" t="s">
        <v>10</v>
      </c>
      <c r="D248" s="77"/>
      <c r="E248" s="181"/>
      <c r="F248" s="78">
        <f>F110</f>
      </c>
      <c r="I248" s="79"/>
      <c r="J248" s="79"/>
      <c r="K248" s="79"/>
      <c r="L248" s="79"/>
      <c r="M248" s="79"/>
    </row>
    <row r="249" spans="2:6" ht="12">
      <c r="B249" s="131"/>
      <c r="F249" s="69"/>
    </row>
    <row r="250" spans="1:13" s="73" customFormat="1" ht="12.75">
      <c r="A250" s="110"/>
      <c r="B250" s="85" t="s">
        <v>58</v>
      </c>
      <c r="C250" s="76" t="s">
        <v>10</v>
      </c>
      <c r="D250" s="77"/>
      <c r="E250" s="181"/>
      <c r="F250" s="78">
        <f>F142</f>
      </c>
      <c r="I250" s="79"/>
      <c r="J250" s="79"/>
      <c r="K250" s="79"/>
      <c r="L250" s="79"/>
      <c r="M250" s="79"/>
    </row>
    <row r="251" spans="2:6" ht="12">
      <c r="B251" s="131"/>
      <c r="F251" s="69"/>
    </row>
    <row r="252" spans="1:13" s="73" customFormat="1" ht="12.75">
      <c r="A252" s="110"/>
      <c r="B252" s="85" t="s">
        <v>59</v>
      </c>
      <c r="C252" s="76" t="s">
        <v>10</v>
      </c>
      <c r="D252" s="77"/>
      <c r="E252" s="181"/>
      <c r="F252" s="78">
        <f>F167</f>
      </c>
      <c r="I252" s="79"/>
      <c r="J252" s="79"/>
      <c r="K252" s="79"/>
      <c r="L252" s="79"/>
      <c r="M252" s="79"/>
    </row>
    <row r="253" spans="2:6" ht="12">
      <c r="B253" s="131"/>
      <c r="F253" s="69"/>
    </row>
    <row r="254" spans="1:13" s="73" customFormat="1" ht="12.75">
      <c r="A254" s="110"/>
      <c r="B254" s="85" t="s">
        <v>60</v>
      </c>
      <c r="C254" s="76" t="s">
        <v>10</v>
      </c>
      <c r="D254" s="77"/>
      <c r="E254" s="181"/>
      <c r="F254" s="78">
        <f>F194</f>
      </c>
      <c r="I254" s="79"/>
      <c r="J254" s="79"/>
      <c r="K254" s="79"/>
      <c r="L254" s="79"/>
      <c r="M254" s="79"/>
    </row>
    <row r="255" spans="2:6" ht="12">
      <c r="B255" s="131"/>
      <c r="F255" s="69"/>
    </row>
    <row r="256" spans="1:13" s="73" customFormat="1" ht="12.75">
      <c r="A256" s="110"/>
      <c r="B256" s="85" t="s">
        <v>61</v>
      </c>
      <c r="C256" s="76" t="s">
        <v>10</v>
      </c>
      <c r="D256" s="77"/>
      <c r="E256" s="181"/>
      <c r="F256" s="78">
        <f>F222</f>
      </c>
      <c r="I256" s="79"/>
      <c r="J256" s="79"/>
      <c r="K256" s="79"/>
      <c r="L256" s="79"/>
      <c r="M256" s="79"/>
    </row>
    <row r="257" spans="2:6" ht="12">
      <c r="B257" s="131"/>
      <c r="F257" s="69"/>
    </row>
    <row r="258" spans="2:6" ht="12">
      <c r="B258" s="131"/>
      <c r="F258" s="69"/>
    </row>
    <row r="259" spans="1:13" s="81" customFormat="1" ht="18" customHeight="1">
      <c r="A259" s="106"/>
      <c r="B259" s="130" t="s">
        <v>55</v>
      </c>
      <c r="C259" s="130"/>
      <c r="D259" s="65"/>
      <c r="E259" s="168"/>
      <c r="F259" s="80">
        <f>IF(SUM(F246:F257)=0,"",SUM(F246:F257))</f>
      </c>
      <c r="I259" s="82"/>
      <c r="J259" s="82"/>
      <c r="K259" s="82"/>
      <c r="L259" s="82"/>
      <c r="M259" s="82"/>
    </row>
    <row r="260" ht="12">
      <c r="F260" s="69"/>
    </row>
    <row r="262" ht="12.75">
      <c r="B262" s="6" t="s">
        <v>11</v>
      </c>
    </row>
    <row r="263" ht="12.75">
      <c r="B263" s="6" t="s">
        <v>31</v>
      </c>
    </row>
    <row r="264" spans="1:6" s="5" customFormat="1" ht="12.75">
      <c r="A264" s="86"/>
      <c r="B264" s="4"/>
      <c r="C264" s="94"/>
      <c r="D264" s="26"/>
      <c r="E264" s="182"/>
      <c r="F264" s="10"/>
    </row>
    <row r="265" spans="1:6" ht="12">
      <c r="A265" s="104"/>
      <c r="B265" s="61"/>
      <c r="C265" s="62"/>
      <c r="D265" s="63"/>
      <c r="E265" s="167"/>
      <c r="F265" s="64"/>
    </row>
    <row r="266" spans="1:6" ht="12">
      <c r="A266" s="104"/>
      <c r="B266" s="61"/>
      <c r="C266" s="62"/>
      <c r="D266" s="63"/>
      <c r="E266" s="167"/>
      <c r="F266" s="64"/>
    </row>
  </sheetData>
  <sheetProtection password="8414" sheet="1"/>
  <printOptions/>
  <pageMargins left="0.7874015748031497" right="0.3937007874015748" top="0.984251968503937" bottom="0.5905511811023623" header="0.1968503937007874" footer="0.1968503937007874"/>
  <pageSetup errors="blank" horizontalDpi="600" verticalDpi="600" orientation="portrait" paperSize="9" r:id="rId1"/>
  <headerFooter>
    <oddHeader>&amp;L&amp;8IGK PROJEKT j.d.o.o.            
za projektiranje i nadzor u graditeljstvu            
31400 Đakovo, Ante Starčevića 29
OIB: 55141736478            
&amp;R&amp;8BROJ TROŠKOVNIKA: 018-2018-T
</oddHeader>
    <oddFooter xml:space="preserve">&amp;L&amp;7INVESTITOR:
DRŽAVNA ERGELA ĐAKOVO I LIPIK&amp;C&amp;8&amp;P&amp;R&amp;7ĐAKOVO, OŽUJAK, 2018.
 </oddFooter>
  </headerFooter>
</worksheet>
</file>

<file path=xl/worksheets/sheet3.xml><?xml version="1.0" encoding="utf-8"?>
<worksheet xmlns="http://schemas.openxmlformats.org/spreadsheetml/2006/main" xmlns:r="http://schemas.openxmlformats.org/officeDocument/2006/relationships">
  <sheetPr>
    <tabColor theme="4"/>
  </sheetPr>
  <dimension ref="A4:L21"/>
  <sheetViews>
    <sheetView view="pageLayout" zoomScaleSheetLayoutView="100" workbookViewId="0" topLeftCell="A1">
      <selection activeCell="E21" sqref="E21"/>
    </sheetView>
  </sheetViews>
  <sheetFormatPr defaultColWidth="9.140625" defaultRowHeight="12.75"/>
  <cols>
    <col min="1" max="6" width="9.140625" style="111" customWidth="1"/>
    <col min="7" max="7" width="17.140625" style="111" customWidth="1"/>
    <col min="8" max="8" width="19.8515625" style="111" customWidth="1"/>
    <col min="9" max="16384" width="9.140625" style="111" customWidth="1"/>
  </cols>
  <sheetData>
    <row r="4" spans="1:12" s="67" customFormat="1" ht="26.25" customHeight="1">
      <c r="A4" s="154" t="s">
        <v>32</v>
      </c>
      <c r="B4" s="154"/>
      <c r="C4" s="154"/>
      <c r="D4" s="154"/>
      <c r="E4" s="154"/>
      <c r="F4" s="154"/>
      <c r="G4" s="154"/>
      <c r="H4" s="154"/>
      <c r="I4" s="68"/>
      <c r="J4" s="68"/>
      <c r="K4" s="68"/>
      <c r="L4" s="68"/>
    </row>
    <row r="5" spans="1:12" s="55" customFormat="1" ht="15.75">
      <c r="A5" s="118"/>
      <c r="B5" s="119"/>
      <c r="C5" s="120"/>
      <c r="D5" s="155"/>
      <c r="E5" s="155"/>
      <c r="F5" s="155"/>
      <c r="G5" s="121"/>
      <c r="H5" s="122"/>
      <c r="I5" s="56"/>
      <c r="J5" s="56"/>
      <c r="K5" s="56"/>
      <c r="L5" s="56"/>
    </row>
    <row r="6" spans="1:12" s="73" customFormat="1" ht="16.5" customHeight="1">
      <c r="A6" s="124" t="s">
        <v>62</v>
      </c>
      <c r="B6" s="132"/>
      <c r="C6" s="125"/>
      <c r="D6" s="126"/>
      <c r="E6" s="127"/>
      <c r="F6" s="127"/>
      <c r="G6" s="125"/>
      <c r="H6" s="123">
        <f>vik!F259</f>
      </c>
      <c r="I6" s="79"/>
      <c r="J6" s="79"/>
      <c r="K6" s="79"/>
      <c r="L6" s="79"/>
    </row>
    <row r="7" spans="1:12" s="55" customFormat="1" ht="16.5" customHeight="1">
      <c r="A7" s="118"/>
      <c r="B7" s="128"/>
      <c r="C7" s="120"/>
      <c r="D7" s="155"/>
      <c r="E7" s="155"/>
      <c r="F7" s="155"/>
      <c r="G7" s="121"/>
      <c r="H7" s="122"/>
      <c r="I7" s="56"/>
      <c r="J7" s="56"/>
      <c r="K7" s="56"/>
      <c r="L7" s="56"/>
    </row>
    <row r="8" spans="1:12" s="115" customFormat="1" ht="19.5" customHeight="1">
      <c r="A8" s="156" t="s">
        <v>33</v>
      </c>
      <c r="B8" s="156"/>
      <c r="C8" s="156"/>
      <c r="D8" s="156"/>
      <c r="E8" s="158">
        <f>IF(SUM(F6:F7)=0,"",SUM(F6:F7))</f>
      </c>
      <c r="F8" s="158"/>
      <c r="G8" s="112"/>
      <c r="H8" s="113">
        <f>IF(SUM(H6:H7)=0,"",SUM(H6:H7))</f>
      </c>
      <c r="I8" s="114"/>
      <c r="J8" s="114"/>
      <c r="K8" s="114"/>
      <c r="L8" s="114"/>
    </row>
    <row r="9" spans="1:12" s="115" customFormat="1" ht="19.5" customHeight="1" thickBot="1">
      <c r="A9" s="156" t="s">
        <v>34</v>
      </c>
      <c r="B9" s="156"/>
      <c r="C9" s="156"/>
      <c r="D9" s="156"/>
      <c r="E9" s="158">
        <f>IF(SUM(F6:F7)=0,"",SUM(F6:F7))</f>
      </c>
      <c r="F9" s="158"/>
      <c r="G9" s="112"/>
      <c r="H9" s="113">
        <f>IF(SUM(H6:H7)=0,"",H8*25%)</f>
      </c>
      <c r="I9" s="114"/>
      <c r="J9" s="114"/>
      <c r="K9" s="114"/>
      <c r="L9" s="114"/>
    </row>
    <row r="10" spans="1:12" s="115" customFormat="1" ht="19.5" customHeight="1" thickBot="1">
      <c r="A10" s="159" t="s">
        <v>15</v>
      </c>
      <c r="B10" s="160"/>
      <c r="C10" s="160"/>
      <c r="D10" s="160"/>
      <c r="E10" s="161">
        <f>IF(SUM(F6:F8)=0,"",SUM(F6:F8))</f>
      </c>
      <c r="F10" s="161"/>
      <c r="G10" s="116"/>
      <c r="H10" s="117">
        <f>IF(SUM(H6:H7)=0,"",SUM(H8:H9))</f>
      </c>
      <c r="I10" s="114"/>
      <c r="J10" s="114"/>
      <c r="K10" s="114"/>
      <c r="L10" s="114"/>
    </row>
    <row r="14" ht="15">
      <c r="A14" s="129" t="s">
        <v>119</v>
      </c>
    </row>
    <row r="16" spans="7:8" ht="15">
      <c r="G16" s="157" t="s">
        <v>35</v>
      </c>
      <c r="H16" s="157"/>
    </row>
    <row r="17" spans="7:8" ht="15">
      <c r="G17" s="183"/>
      <c r="H17" s="183"/>
    </row>
    <row r="18" spans="7:8" ht="12.75">
      <c r="G18" s="184"/>
      <c r="H18" s="184"/>
    </row>
    <row r="19" spans="7:8" ht="12.75">
      <c r="G19" s="184"/>
      <c r="H19" s="184"/>
    </row>
    <row r="20" spans="7:8" ht="12.75">
      <c r="G20" s="184"/>
      <c r="H20" s="184"/>
    </row>
    <row r="21" spans="7:8" ht="12.75">
      <c r="G21" s="184"/>
      <c r="H21" s="184"/>
    </row>
  </sheetData>
  <sheetProtection password="8414" sheet="1"/>
  <mergeCells count="11">
    <mergeCell ref="G16:H16"/>
    <mergeCell ref="A4:H4"/>
    <mergeCell ref="D5:F5"/>
    <mergeCell ref="A8:D8"/>
    <mergeCell ref="D7:F7"/>
    <mergeCell ref="G17:H17"/>
    <mergeCell ref="E8:F8"/>
    <mergeCell ref="A9:D9"/>
    <mergeCell ref="E9:F9"/>
    <mergeCell ref="A10:D10"/>
    <mergeCell ref="E10:F10"/>
  </mergeCells>
  <printOptions/>
  <pageMargins left="0.7874015748031497" right="0.3937007874015748" top="0.984251968503937" bottom="0.5905511811023623" header="0.1968503937007874" footer="0.1968503937007874"/>
  <pageSetup errors="blank" horizontalDpi="600" verticalDpi="600" orientation="portrait" paperSize="9" r:id="rId1"/>
  <headerFooter>
    <oddHeader>&amp;L&amp;8IGK PROJEKT j.d.o.o.            
za projektiranje i nadzor u graditeljstvu            
31400 Đakovo, Ante Starčevića 29
OIB: 55141736478            
&amp;R&amp;8BROJ TROŠKOVNIKA: 018-2018-T
</oddHeader>
    <oddFooter xml:space="preserve">&amp;L&amp;7INVESTITOR:
DRŽAVNA ERGELA ĐAKOVO I LIPIK&amp;C&amp;8&amp;P&amp;R&amp;7ĐAKOVO, OŽUJAK, 2018.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Drenjančević</dc:title>
  <dc:subject>TROŠKOVNIK</dc:subject>
  <dc:creator>Đakovoprojekt</dc:creator>
  <cp:keywords/>
  <dc:description/>
  <cp:lastModifiedBy>Windows User</cp:lastModifiedBy>
  <cp:lastPrinted>2017-09-28T13:20:38Z</cp:lastPrinted>
  <dcterms:created xsi:type="dcterms:W3CDTF">2006-02-27T14:18:03Z</dcterms:created>
  <dcterms:modified xsi:type="dcterms:W3CDTF">2018-04-17T06:56:46Z</dcterms:modified>
  <cp:category/>
  <cp:version/>
  <cp:contentType/>
  <cp:contentStatus/>
</cp:coreProperties>
</file>